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33" i="1"/>
  <c r="E20"/>
  <c r="D20"/>
  <c r="F18"/>
  <c r="D33"/>
  <c r="D34"/>
  <c r="F31"/>
  <c r="F34"/>
  <c r="F30"/>
  <c r="F29" s="1"/>
  <c r="D29" s="1"/>
  <c r="F36" l="1"/>
  <c r="F37"/>
  <c r="E36"/>
  <c r="AY33" l="1"/>
  <c r="AO35"/>
  <c r="AO37" s="1"/>
  <c r="AP35"/>
  <c r="AP37" s="1"/>
  <c r="AQ35"/>
  <c r="AQ37" s="1"/>
  <c r="AR35"/>
  <c r="AR37" s="1"/>
  <c r="AY36"/>
  <c r="AD35"/>
  <c r="AE35"/>
  <c r="AE37" s="1"/>
  <c r="AF35"/>
  <c r="AG35"/>
  <c r="AG37" s="1"/>
  <c r="AH35"/>
  <c r="AI35"/>
  <c r="AI37" s="1"/>
  <c r="AJ35"/>
  <c r="AK35"/>
  <c r="AK37" s="1"/>
  <c r="AL35"/>
  <c r="AM35"/>
  <c r="AM37" s="1"/>
  <c r="AN35"/>
  <c r="AS35"/>
  <c r="AS37" s="1"/>
  <c r="AT35"/>
  <c r="AT37" s="1"/>
  <c r="AU35"/>
  <c r="AU37" s="1"/>
  <c r="AV35"/>
  <c r="AV37" s="1"/>
  <c r="AW35"/>
  <c r="AW37" s="1"/>
  <c r="AX35"/>
  <c r="AX37" s="1"/>
  <c r="AC35"/>
  <c r="AC37" s="1"/>
  <c r="AY15"/>
  <c r="AY16"/>
  <c r="AY17"/>
  <c r="AY30"/>
  <c r="AY31"/>
  <c r="AY34"/>
  <c r="AY11"/>
  <c r="AY35" s="1"/>
  <c r="F35" s="1"/>
  <c r="D30"/>
  <c r="D31"/>
  <c r="E13"/>
  <c r="F13"/>
  <c r="D11"/>
  <c r="D14"/>
  <c r="D15"/>
  <c r="D16"/>
  <c r="D17"/>
  <c r="D36"/>
  <c r="AD37"/>
  <c r="AF37"/>
  <c r="AH37"/>
  <c r="AJ37"/>
  <c r="AL37"/>
  <c r="AN37"/>
  <c r="Z36"/>
  <c r="H37"/>
  <c r="J37"/>
  <c r="L37"/>
  <c r="P37"/>
  <c r="R37"/>
  <c r="V37"/>
  <c r="G35"/>
  <c r="G37" s="1"/>
  <c r="H35"/>
  <c r="I35"/>
  <c r="I37" s="1"/>
  <c r="J35"/>
  <c r="K35"/>
  <c r="K37" s="1"/>
  <c r="L35"/>
  <c r="M35"/>
  <c r="M37" s="1"/>
  <c r="N35"/>
  <c r="N37" s="1"/>
  <c r="O35"/>
  <c r="O37" s="1"/>
  <c r="P35"/>
  <c r="Q35"/>
  <c r="Q37" s="1"/>
  <c r="R35"/>
  <c r="S35"/>
  <c r="S37" s="1"/>
  <c r="T35"/>
  <c r="T37" s="1"/>
  <c r="U35"/>
  <c r="U37" s="1"/>
  <c r="V35"/>
  <c r="W35"/>
  <c r="W37" s="1"/>
  <c r="X35"/>
  <c r="X37" s="1"/>
  <c r="Z14"/>
  <c r="Z21"/>
  <c r="E21" s="1"/>
  <c r="Z22"/>
  <c r="E22" s="1"/>
  <c r="Z23"/>
  <c r="E23" s="1"/>
  <c r="D23" s="1"/>
  <c r="Z24"/>
  <c r="E24" s="1"/>
  <c r="D24" s="1"/>
  <c r="Z25"/>
  <c r="E25" s="1"/>
  <c r="D25" s="1"/>
  <c r="Z26"/>
  <c r="E26" s="1"/>
  <c r="D26" s="1"/>
  <c r="Z11"/>
  <c r="D22" l="1"/>
  <c r="E19"/>
  <c r="Z35"/>
  <c r="E35" s="1"/>
  <c r="D35" s="1"/>
  <c r="D21"/>
  <c r="Z37"/>
  <c r="E37" s="1"/>
  <c r="D37" s="1"/>
  <c r="AY37"/>
  <c r="D13"/>
  <c r="F12"/>
  <c r="E18" l="1"/>
  <c r="E12" s="1"/>
  <c r="D19"/>
  <c r="D18" s="1"/>
  <c r="D12" s="1"/>
</calcChain>
</file>

<file path=xl/sharedStrings.xml><?xml version="1.0" encoding="utf-8"?>
<sst xmlns="http://schemas.openxmlformats.org/spreadsheetml/2006/main" count="237" uniqueCount="149">
  <si>
    <t>Курс</t>
  </si>
  <si>
    <t>Индекс</t>
  </si>
  <si>
    <t>Объем часов обязательной нагрузки</t>
  </si>
  <si>
    <t>общ</t>
  </si>
  <si>
    <t>1 сем</t>
  </si>
  <si>
    <t>2 сем</t>
  </si>
  <si>
    <t>Порядковые номера недель учебного года</t>
  </si>
  <si>
    <t>Август</t>
  </si>
  <si>
    <t>Июль</t>
  </si>
  <si>
    <t>Июнь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</si>
  <si>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</si>
  <si>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</si>
  <si>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</si>
  <si>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</si>
  <si>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</si>
  <si>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</si>
  <si>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</si>
  <si>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</si>
  <si>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График учебного процесса</t>
  </si>
  <si>
    <t>.</t>
  </si>
  <si>
    <t xml:space="preserve">Обозначения </t>
  </si>
  <si>
    <t>Теоретическое обучение</t>
  </si>
  <si>
    <t>Практика преддипломная (квалифик.), стажировка</t>
  </si>
  <si>
    <t>"</t>
  </si>
  <si>
    <t>Промежуточная аттестация</t>
  </si>
  <si>
    <t>Государственная итоговая аттестация</t>
  </si>
  <si>
    <t>Практическое обучение</t>
  </si>
  <si>
    <t>Производственная практика</t>
  </si>
  <si>
    <t>ПП</t>
  </si>
  <si>
    <t>Учебная практика</t>
  </si>
  <si>
    <t>УП</t>
  </si>
  <si>
    <t>Каникулы</t>
  </si>
  <si>
    <t>Наименование циклов, разделов, дисциплин, профессиональных модулей, МДК, практик.</t>
  </si>
  <si>
    <t>Всего часов в неделю обязательной нагрузки</t>
  </si>
  <si>
    <t>Всего часов в неделю самостоятельной работы студентов</t>
  </si>
  <si>
    <t>Физическая культура</t>
  </si>
  <si>
    <t>Профессиональный цикл</t>
  </si>
  <si>
    <t>ОП.00</t>
  </si>
  <si>
    <t>Общепрофессиональные дисциплины</t>
  </si>
  <si>
    <t>◦◦</t>
  </si>
  <si>
    <t>::</t>
  </si>
  <si>
    <t>Защита курсовой работы</t>
  </si>
  <si>
    <t>КР</t>
  </si>
  <si>
    <t>Практика преддипломная</t>
  </si>
  <si>
    <t>X</t>
  </si>
  <si>
    <t>III</t>
  </si>
  <si>
    <t>Подготовка ВКР</t>
  </si>
  <si>
    <t>ПВКР</t>
  </si>
  <si>
    <t>Защита ВКР</t>
  </si>
  <si>
    <t>ЗВКР</t>
  </si>
  <si>
    <t>˭</t>
  </si>
  <si>
    <t>ОГСЭ.00</t>
  </si>
  <si>
    <t>ОГСЭ.04</t>
  </si>
  <si>
    <t>ПМ.00</t>
  </si>
  <si>
    <t>Профессиональные модули</t>
  </si>
  <si>
    <t>Общийгуманитарный и социально-экономический цикл</t>
  </si>
  <si>
    <t>ПМ.02</t>
  </si>
  <si>
    <t>Участие в лечебно-диагностическом и реабилитационном процессах</t>
  </si>
  <si>
    <t>МДК.02.01</t>
  </si>
  <si>
    <t>Максимальное количество часов в неделю</t>
  </si>
  <si>
    <t>П.00</t>
  </si>
  <si>
    <t>мдк.02.01</t>
  </si>
  <si>
    <t>4 курс</t>
  </si>
  <si>
    <t>Май</t>
  </si>
  <si>
    <t>01.09-03.09</t>
  </si>
  <si>
    <t>05.09-10.09</t>
  </si>
  <si>
    <t>12.09-17.09</t>
  </si>
  <si>
    <t>19.09-24.09</t>
  </si>
  <si>
    <t>26.09-01.10</t>
  </si>
  <si>
    <t>03.10-08.10</t>
  </si>
  <si>
    <t>10.10-15.10</t>
  </si>
  <si>
    <t>17.10-22.10</t>
  </si>
  <si>
    <t>24.10-29.10</t>
  </si>
  <si>
    <t>31.10-05.11</t>
  </si>
  <si>
    <t>07.11-12.11</t>
  </si>
  <si>
    <t>14.11-19.11</t>
  </si>
  <si>
    <t>21.11-26.11</t>
  </si>
  <si>
    <t>28.11-03.12</t>
  </si>
  <si>
    <t>05.12-10.12</t>
  </si>
  <si>
    <t>12.12-17.12</t>
  </si>
  <si>
    <t>19.12-24.12</t>
  </si>
  <si>
    <t>26.12-31.12</t>
  </si>
  <si>
    <t>02.01-07.01</t>
  </si>
  <si>
    <t>09.01-14.01</t>
  </si>
  <si>
    <t>16.01-21.01</t>
  </si>
  <si>
    <t>23.01-28.01</t>
  </si>
  <si>
    <t>30.01-04.02</t>
  </si>
  <si>
    <t>06.02-11.02</t>
  </si>
  <si>
    <t>13.02-18.02</t>
  </si>
  <si>
    <t>20.02-25.02</t>
  </si>
  <si>
    <t>27.02.-04.03</t>
  </si>
  <si>
    <t>06.03-11.03</t>
  </si>
  <si>
    <t>13.03-18.03</t>
  </si>
  <si>
    <t>20.03-25.03</t>
  </si>
  <si>
    <t>27.03-01.04</t>
  </si>
  <si>
    <t>03.04-08.04</t>
  </si>
  <si>
    <t>10.04-15.04</t>
  </si>
  <si>
    <t>17.04-22.04</t>
  </si>
  <si>
    <t>24.04-29.04</t>
  </si>
  <si>
    <t>01.05-06.05</t>
  </si>
  <si>
    <t>08.05-13.05</t>
  </si>
  <si>
    <t>22.05-27.05</t>
  </si>
  <si>
    <t>29.05-03.06</t>
  </si>
  <si>
    <t>05.06-10.06</t>
  </si>
  <si>
    <t>12.06-17.06</t>
  </si>
  <si>
    <t>19.06-24.06</t>
  </si>
  <si>
    <t>26.06-01.07</t>
  </si>
  <si>
    <t>03.07-08.07</t>
  </si>
  <si>
    <t>10.07-15.07</t>
  </si>
  <si>
    <t>17.07-22.07</t>
  </si>
  <si>
    <t>24.07-30.07</t>
  </si>
  <si>
    <t>31.07-05.08</t>
  </si>
  <si>
    <t>07.08-12.08</t>
  </si>
  <si>
    <t>14.08-19.08</t>
  </si>
  <si>
    <t>21.08-26.08</t>
  </si>
  <si>
    <t>28.08-31.08</t>
  </si>
  <si>
    <t>Общественное здоровье и здравоохранение</t>
  </si>
  <si>
    <t>ОП.08</t>
  </si>
  <si>
    <t>ОП.10</t>
  </si>
  <si>
    <t>Правовое обеспечение профессиональной днеятельности</t>
  </si>
  <si>
    <t>ОП.15</t>
  </si>
  <si>
    <t>Основы предпринимательской деятельности</t>
  </si>
  <si>
    <t>ОП.16</t>
  </si>
  <si>
    <t>Основы работы с медицинской информационной системой АРМ"Поликлиника"</t>
  </si>
  <si>
    <t>Сестринский уход в неврологии</t>
  </si>
  <si>
    <t>Сестринский уход при инфекционных заболеваниях</t>
  </si>
  <si>
    <t>Сестринский уход в дермато-венерологии</t>
  </si>
  <si>
    <t>Сестринский уход в офтальмологии</t>
  </si>
  <si>
    <t>Сестринский уход при ЛОР болезнях</t>
  </si>
  <si>
    <t>МДК.03.01</t>
  </si>
  <si>
    <t>Основы реаниматологии</t>
  </si>
  <si>
    <t>МДК.03.02</t>
  </si>
  <si>
    <t>Медицина катастроф</t>
  </si>
  <si>
    <t>ПДП</t>
  </si>
  <si>
    <t>ПВКРиЗВКР</t>
  </si>
  <si>
    <t>Подготовка ВКР и защита ВКР</t>
  </si>
  <si>
    <t>Преддипломная практика</t>
  </si>
  <si>
    <t>Итого 1 семестр</t>
  </si>
  <si>
    <t>Итого 2 семестр</t>
  </si>
  <si>
    <t>ПМ.03</t>
  </si>
  <si>
    <t>Оказание доврачебной медицинской помощи при неотложных экстремальных состояниях</t>
  </si>
  <si>
    <t>Сестринский уход в психиатрии</t>
  </si>
  <si>
    <t>Сестринский уход при различных заболеваниях и состояниях</t>
  </si>
  <si>
    <t>УП.02</t>
  </si>
  <si>
    <t>1 нед.</t>
  </si>
  <si>
    <t>ПП.02</t>
  </si>
  <si>
    <t>3 нед.</t>
  </si>
  <si>
    <t>ПП.03</t>
  </si>
  <si>
    <t>2 нед.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</si>
</sst>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sz val="4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3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b/>
      <sz val="18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2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textRotation="90"/>
    </xf>
    <xf numFmtId="16" fontId="1" fillId="0" borderId="1" xfId="0" applyNumberFormat="1" applyFont="1" applyBorder="1" applyAlignment="1">
      <alignment horizontal="center" vertical="center" textRotation="90"/>
    </xf>
    <xf numFmtId="0" fontId="8" fillId="0" borderId="0" xfId="0" applyFont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0" fillId="0" borderId="1" xfId="0" applyFont="1" applyBorder="1"/>
    <xf numFmtId="0" fontId="0" fillId="0" borderId="1" xfId="0" applyBorder="1" applyAlignment="1">
      <alignment wrapText="1"/>
    </xf>
    <xf numFmtId="0" fontId="0" fillId="0" borderId="0" xfId="0" applyAlignment="1">
      <alignment horizontal="right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0" fillId="0" borderId="1" xfId="0" applyBorder="1"/>
    <xf numFmtId="0" fontId="0" fillId="0" borderId="1" xfId="0" applyFill="1" applyBorder="1" applyAlignment="1"/>
    <xf numFmtId="0" fontId="19" fillId="0" borderId="1" xfId="0" applyFont="1" applyBorder="1"/>
    <xf numFmtId="0" fontId="20" fillId="0" borderId="1" xfId="0" applyFont="1" applyBorder="1"/>
    <xf numFmtId="0" fontId="0" fillId="0" borderId="2" xfId="0" applyFont="1" applyBorder="1"/>
    <xf numFmtId="0" fontId="0" fillId="0" borderId="4" xfId="0" applyFont="1" applyBorder="1"/>
    <xf numFmtId="0" fontId="0" fillId="0" borderId="4" xfId="0" applyFont="1" applyBorder="1" applyAlignment="1">
      <alignment horizontal="center" vertical="center" textRotation="90"/>
    </xf>
    <xf numFmtId="0" fontId="1" fillId="0" borderId="2" xfId="0" applyFont="1" applyBorder="1"/>
    <xf numFmtId="0" fontId="1" fillId="0" borderId="4" xfId="0" applyFont="1" applyBorder="1"/>
    <xf numFmtId="14" fontId="1" fillId="0" borderId="1" xfId="0" applyNumberFormat="1" applyFont="1" applyBorder="1" applyAlignment="1">
      <alignment horizontal="center" vertical="center" textRotation="90"/>
    </xf>
    <xf numFmtId="0" fontId="0" fillId="0" borderId="4" xfId="0" applyFill="1" applyBorder="1" applyAlignment="1"/>
    <xf numFmtId="0" fontId="0" fillId="0" borderId="1" xfId="0" applyFill="1" applyBorder="1" applyAlignment="1">
      <alignment wrapText="1"/>
    </xf>
    <xf numFmtId="0" fontId="1" fillId="0" borderId="1" xfId="0" applyFont="1" applyFill="1" applyBorder="1"/>
    <xf numFmtId="0" fontId="0" fillId="0" borderId="1" xfId="0" applyFont="1" applyFill="1" applyBorder="1"/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/>
    <xf numFmtId="0" fontId="0" fillId="0" borderId="2" xfId="0" applyFill="1" applyBorder="1" applyAlignment="1"/>
    <xf numFmtId="0" fontId="0" fillId="0" borderId="2" xfId="0" applyFill="1" applyBorder="1" applyAlignment="1">
      <alignment wrapText="1"/>
    </xf>
    <xf numFmtId="0" fontId="0" fillId="0" borderId="2" xfId="0" applyFont="1" applyFill="1" applyBorder="1"/>
    <xf numFmtId="0" fontId="0" fillId="0" borderId="1" xfId="0" applyFont="1" applyFill="1" applyBorder="1" applyAlignment="1">
      <alignment horizontal="center" vertical="center" textRotation="90"/>
    </xf>
    <xf numFmtId="0" fontId="0" fillId="0" borderId="4" xfId="0" applyFill="1" applyBorder="1" applyAlignment="1">
      <alignment wrapText="1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 vertical="center" textRotation="90"/>
    </xf>
    <xf numFmtId="0" fontId="1" fillId="0" borderId="4" xfId="0" applyFont="1" applyFill="1" applyBorder="1" applyAlignment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/>
    <xf numFmtId="0" fontId="0" fillId="0" borderId="1" xfId="0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1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2" xfId="0" applyFont="1" applyBorder="1" applyAlignment="1"/>
    <xf numFmtId="0" fontId="5" fillId="0" borderId="4" xfId="0" applyFont="1" applyBorder="1" applyAlignment="1"/>
    <xf numFmtId="0" fontId="0" fillId="0" borderId="10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textRotation="90"/>
    </xf>
    <xf numFmtId="0" fontId="0" fillId="0" borderId="1" xfId="0" applyFill="1" applyBorder="1" applyAlignment="1">
      <alignment horizontal="center" vertical="center" textRotation="90"/>
    </xf>
    <xf numFmtId="0" fontId="0" fillId="0" borderId="1" xfId="0" applyFont="1" applyFill="1" applyBorder="1" applyAlignment="1">
      <alignment horizontal="center" vertical="center" textRotation="90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0" fillId="0" borderId="9" xfId="0" applyBorder="1" applyAlignment="1"/>
    <xf numFmtId="0" fontId="11" fillId="0" borderId="10" xfId="0" applyFont="1" applyBorder="1" applyAlignment="1">
      <alignment horizontal="center" vertical="center"/>
    </xf>
    <xf numFmtId="0" fontId="0" fillId="0" borderId="11" xfId="0" applyBorder="1" applyAlignment="1"/>
    <xf numFmtId="0" fontId="16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5"/>
  <sheetViews>
    <sheetView tabSelected="1" zoomScale="70" zoomScaleNormal="70" workbookViewId="0">
      <selection activeCell="B27" sqref="B27"/>
    </sheetView>
  </sheetViews>
  <sheetFormatPr defaultRowHeight="15"/>
  <cols>
    <col min="1" max="1" width="4.85546875" customWidth="1"/>
    <col min="2" max="2" width="10.28515625" customWidth="1"/>
    <col min="3" max="3" width="27.28515625" customWidth="1"/>
    <col min="4" max="4" width="7.28515625" customWidth="1"/>
    <col min="5" max="5" width="7.42578125" customWidth="1"/>
    <col min="6" max="6" width="7.5703125" customWidth="1"/>
    <col min="7" max="7" width="4.7109375" customWidth="1"/>
    <col min="8" max="8" width="4.42578125" customWidth="1"/>
    <col min="9" max="9" width="4.140625" customWidth="1"/>
    <col min="10" max="10" width="4.42578125" customWidth="1"/>
    <col min="11" max="11" width="4" customWidth="1"/>
    <col min="12" max="12" width="3.5703125" customWidth="1"/>
    <col min="13" max="13" width="3.7109375" customWidth="1"/>
    <col min="14" max="14" width="4" customWidth="1"/>
    <col min="15" max="15" width="4.140625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5703125" customWidth="1"/>
    <col min="22" max="22" width="4.42578125" customWidth="1"/>
    <col min="23" max="23" width="4.5703125" customWidth="1"/>
    <col min="24" max="24" width="4.7109375" customWidth="1"/>
    <col min="25" max="25" width="4.28515625" customWidth="1"/>
    <col min="26" max="26" width="6.5703125" customWidth="1"/>
    <col min="27" max="27" width="4" customWidth="1"/>
    <col min="28" max="28" width="3.5703125" customWidth="1"/>
    <col min="29" max="29" width="4.5703125" customWidth="1"/>
    <col min="30" max="30" width="4.28515625" customWidth="1"/>
    <col min="31" max="31" width="4.42578125" customWidth="1"/>
    <col min="32" max="32" width="4.5703125" customWidth="1"/>
    <col min="33" max="33" width="4.85546875" customWidth="1"/>
    <col min="34" max="34" width="4.5703125" customWidth="1"/>
    <col min="35" max="35" width="4.42578125" customWidth="1"/>
    <col min="36" max="36" width="4.140625" customWidth="1"/>
    <col min="37" max="38" width="4" customWidth="1"/>
    <col min="39" max="39" width="4.28515625" customWidth="1"/>
    <col min="40" max="40" width="4" customWidth="1"/>
    <col min="41" max="41" width="3.7109375" customWidth="1"/>
    <col min="42" max="42" width="4" customWidth="1"/>
    <col min="43" max="43" width="4.42578125" customWidth="1"/>
    <col min="44" max="44" width="4.28515625" customWidth="1"/>
    <col min="45" max="47" width="4.140625" customWidth="1"/>
    <col min="48" max="49" width="4.28515625" customWidth="1"/>
    <col min="50" max="50" width="4.42578125" customWidth="1"/>
    <col min="51" max="51" width="5.85546875" customWidth="1"/>
    <col min="52" max="52" width="4.140625" customWidth="1"/>
    <col min="53" max="54" width="4.28515625" customWidth="1"/>
    <col min="55" max="55" width="3.7109375" customWidth="1"/>
    <col min="56" max="57" width="4.42578125" customWidth="1"/>
    <col min="58" max="58" width="4.140625" customWidth="1"/>
    <col min="59" max="59" width="4.42578125" customWidth="1"/>
    <col min="60" max="60" width="4" customWidth="1"/>
    <col min="61" max="61" width="4.140625" customWidth="1"/>
    <col min="62" max="62" width="3.5703125" customWidth="1"/>
    <col min="63" max="63" width="4.28515625" customWidth="1"/>
    <col min="64" max="64" width="3.5703125" customWidth="1"/>
    <col min="65" max="65" width="3.7109375" customWidth="1"/>
    <col min="66" max="67" width="4.28515625" customWidth="1"/>
    <col min="68" max="68" width="4.140625" customWidth="1"/>
    <col min="69" max="69" width="4" customWidth="1"/>
    <col min="70" max="77" width="9.140625" customWidth="1"/>
  </cols>
  <sheetData>
    <row r="1" spans="1:76">
      <c r="A1" s="89" t="s">
        <v>0</v>
      </c>
      <c r="B1" s="89" t="s">
        <v>1</v>
      </c>
      <c r="C1" s="94" t="s">
        <v>32</v>
      </c>
      <c r="D1" s="92" t="s">
        <v>2</v>
      </c>
      <c r="E1" s="92"/>
      <c r="F1" s="92"/>
      <c r="G1" s="61" t="s">
        <v>17</v>
      </c>
      <c r="H1" s="62"/>
      <c r="I1" s="62"/>
      <c r="J1" s="62"/>
      <c r="K1" s="63"/>
      <c r="L1" s="61" t="s">
        <v>16</v>
      </c>
      <c r="M1" s="62"/>
      <c r="N1" s="62"/>
      <c r="O1" s="63"/>
      <c r="P1" s="61" t="s">
        <v>15</v>
      </c>
      <c r="Q1" s="71"/>
      <c r="R1" s="71"/>
      <c r="S1" s="72"/>
      <c r="T1" s="61" t="s">
        <v>14</v>
      </c>
      <c r="U1" s="62"/>
      <c r="V1" s="62"/>
      <c r="W1" s="62"/>
      <c r="X1" s="63"/>
      <c r="Y1" s="61" t="s">
        <v>13</v>
      </c>
      <c r="Z1" s="62"/>
      <c r="AA1" s="62"/>
      <c r="AB1" s="62"/>
      <c r="AC1" s="63"/>
      <c r="AD1" s="61" t="s">
        <v>12</v>
      </c>
      <c r="AE1" s="62"/>
      <c r="AF1" s="62"/>
      <c r="AG1" s="63"/>
      <c r="AH1" s="61" t="s">
        <v>11</v>
      </c>
      <c r="AI1" s="62"/>
      <c r="AJ1" s="62"/>
      <c r="AK1" s="62"/>
      <c r="AL1" s="63"/>
      <c r="AM1" s="61" t="s">
        <v>10</v>
      </c>
      <c r="AN1" s="62"/>
      <c r="AO1" s="62"/>
      <c r="AP1" s="63"/>
      <c r="AQ1" s="62" t="s">
        <v>63</v>
      </c>
      <c r="AR1" s="62"/>
      <c r="AS1" s="62"/>
      <c r="AT1" s="63"/>
      <c r="AU1" s="61" t="s">
        <v>9</v>
      </c>
      <c r="AV1" s="62"/>
      <c r="AW1" s="62"/>
      <c r="AX1" s="63"/>
      <c r="AY1" s="9"/>
      <c r="AZ1" s="61" t="s">
        <v>8</v>
      </c>
      <c r="BA1" s="62"/>
      <c r="BB1" s="62"/>
      <c r="BC1" s="62"/>
      <c r="BD1" s="62"/>
      <c r="BE1" s="63"/>
      <c r="BF1" s="70" t="s">
        <v>7</v>
      </c>
      <c r="BG1" s="70"/>
      <c r="BH1" s="70"/>
      <c r="BI1" s="70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</row>
    <row r="2" spans="1:76" ht="85.5" customHeight="1">
      <c r="A2" s="89"/>
      <c r="B2" s="89"/>
      <c r="C2" s="95"/>
      <c r="D2" s="92"/>
      <c r="E2" s="92"/>
      <c r="F2" s="92"/>
      <c r="G2" s="4" t="s">
        <v>64</v>
      </c>
      <c r="H2" s="4" t="s">
        <v>65</v>
      </c>
      <c r="I2" s="6" t="s">
        <v>66</v>
      </c>
      <c r="J2" s="4" t="s">
        <v>67</v>
      </c>
      <c r="K2" s="4" t="s">
        <v>68</v>
      </c>
      <c r="L2" s="4" t="s">
        <v>69</v>
      </c>
      <c r="M2" s="4" t="s">
        <v>70</v>
      </c>
      <c r="N2" s="4" t="s">
        <v>71</v>
      </c>
      <c r="O2" s="4" t="s">
        <v>72</v>
      </c>
      <c r="P2" s="5" t="s">
        <v>73</v>
      </c>
      <c r="Q2" s="4" t="s">
        <v>74</v>
      </c>
      <c r="R2" s="4" t="s">
        <v>75</v>
      </c>
      <c r="S2" s="4" t="s">
        <v>76</v>
      </c>
      <c r="T2" s="4" t="s">
        <v>77</v>
      </c>
      <c r="U2" s="31" t="s">
        <v>78</v>
      </c>
      <c r="V2" s="4" t="s">
        <v>79</v>
      </c>
      <c r="W2" s="4" t="s">
        <v>80</v>
      </c>
      <c r="X2" s="4" t="s">
        <v>81</v>
      </c>
      <c r="Y2" s="4" t="s">
        <v>82</v>
      </c>
      <c r="Z2" s="4" t="s">
        <v>137</v>
      </c>
      <c r="AA2" s="5" t="s">
        <v>83</v>
      </c>
      <c r="AB2" s="4" t="s">
        <v>84</v>
      </c>
      <c r="AC2" s="5" t="s">
        <v>85</v>
      </c>
      <c r="AD2" s="5" t="s">
        <v>86</v>
      </c>
      <c r="AE2" s="5" t="s">
        <v>87</v>
      </c>
      <c r="AF2" s="5" t="s">
        <v>88</v>
      </c>
      <c r="AG2" s="4" t="s">
        <v>89</v>
      </c>
      <c r="AH2" s="5" t="s">
        <v>90</v>
      </c>
      <c r="AI2" s="5" t="s">
        <v>91</v>
      </c>
      <c r="AJ2" s="4" t="s">
        <v>92</v>
      </c>
      <c r="AK2" s="4" t="s">
        <v>93</v>
      </c>
      <c r="AL2" s="4" t="s">
        <v>94</v>
      </c>
      <c r="AM2" s="5" t="s">
        <v>95</v>
      </c>
      <c r="AN2" s="4" t="s">
        <v>96</v>
      </c>
      <c r="AO2" s="4" t="s">
        <v>97</v>
      </c>
      <c r="AP2" s="5" t="s">
        <v>98</v>
      </c>
      <c r="AQ2" s="5" t="s">
        <v>99</v>
      </c>
      <c r="AR2" s="4" t="s">
        <v>100</v>
      </c>
      <c r="AS2" s="31">
        <v>38487</v>
      </c>
      <c r="AT2" s="4" t="s">
        <v>101</v>
      </c>
      <c r="AU2" s="4" t="s">
        <v>102</v>
      </c>
      <c r="AV2" s="4" t="s">
        <v>103</v>
      </c>
      <c r="AW2" s="4" t="s">
        <v>104</v>
      </c>
      <c r="AX2" s="5" t="s">
        <v>105</v>
      </c>
      <c r="AY2" s="5" t="s">
        <v>138</v>
      </c>
      <c r="AZ2" s="5" t="s">
        <v>106</v>
      </c>
      <c r="BA2" s="4" t="s">
        <v>107</v>
      </c>
      <c r="BB2" s="4" t="s">
        <v>108</v>
      </c>
      <c r="BC2" s="4" t="s">
        <v>109</v>
      </c>
      <c r="BD2" s="4" t="s">
        <v>110</v>
      </c>
      <c r="BE2" s="4" t="s">
        <v>111</v>
      </c>
      <c r="BF2" s="5" t="s">
        <v>112</v>
      </c>
      <c r="BG2" s="4" t="s">
        <v>113</v>
      </c>
      <c r="BH2" s="4" t="s">
        <v>114</v>
      </c>
      <c r="BI2" s="5" t="s">
        <v>115</v>
      </c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76">
      <c r="A3" s="89"/>
      <c r="B3" s="89"/>
      <c r="C3" s="95"/>
      <c r="D3" s="93" t="s">
        <v>3</v>
      </c>
      <c r="E3" s="93" t="s">
        <v>4</v>
      </c>
      <c r="F3" s="93" t="s">
        <v>5</v>
      </c>
      <c r="G3" s="64" t="s">
        <v>6</v>
      </c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6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</row>
    <row r="4" spans="1:76">
      <c r="A4" s="89"/>
      <c r="B4" s="89"/>
      <c r="C4" s="95"/>
      <c r="D4" s="93"/>
      <c r="E4" s="93"/>
      <c r="F4" s="93"/>
      <c r="G4" s="3">
        <v>1</v>
      </c>
      <c r="H4" s="3">
        <v>2</v>
      </c>
      <c r="I4" s="3">
        <v>3</v>
      </c>
      <c r="J4" s="3">
        <v>4</v>
      </c>
      <c r="K4" s="3">
        <v>5</v>
      </c>
      <c r="L4" s="3">
        <v>6</v>
      </c>
      <c r="M4" s="3">
        <v>7</v>
      </c>
      <c r="N4" s="3">
        <v>8</v>
      </c>
      <c r="O4" s="3">
        <v>9</v>
      </c>
      <c r="P4" s="3">
        <v>10</v>
      </c>
      <c r="Q4" s="3">
        <v>11</v>
      </c>
      <c r="R4" s="3">
        <v>12</v>
      </c>
      <c r="S4" s="3">
        <v>13</v>
      </c>
      <c r="T4" s="3">
        <v>14</v>
      </c>
      <c r="U4" s="3">
        <v>15</v>
      </c>
      <c r="V4" s="3">
        <v>16</v>
      </c>
      <c r="W4" s="3">
        <v>17</v>
      </c>
      <c r="X4" s="3">
        <v>18</v>
      </c>
      <c r="Y4" s="3">
        <v>19</v>
      </c>
      <c r="Z4" s="3"/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  <c r="AR4" s="3">
        <v>37</v>
      </c>
      <c r="AS4" s="3">
        <v>38</v>
      </c>
      <c r="AT4" s="3">
        <v>39</v>
      </c>
      <c r="AU4" s="3">
        <v>40</v>
      </c>
      <c r="AV4" s="3">
        <v>41</v>
      </c>
      <c r="AW4" s="3">
        <v>42</v>
      </c>
      <c r="AX4" s="3">
        <v>43</v>
      </c>
      <c r="AY4" s="3"/>
      <c r="AZ4" s="3">
        <v>44</v>
      </c>
      <c r="BA4" s="3">
        <v>45</v>
      </c>
      <c r="BB4" s="3">
        <v>46</v>
      </c>
      <c r="BC4" s="3">
        <v>47</v>
      </c>
      <c r="BD4" s="3">
        <v>48</v>
      </c>
      <c r="BE4" s="3">
        <v>49</v>
      </c>
      <c r="BF4" s="3">
        <v>50</v>
      </c>
      <c r="BG4" s="3">
        <v>51</v>
      </c>
      <c r="BH4" s="3">
        <v>52</v>
      </c>
      <c r="BI4" s="3">
        <v>53</v>
      </c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</row>
    <row r="5" spans="1:76">
      <c r="A5" s="89"/>
      <c r="B5" s="89"/>
      <c r="C5" s="95"/>
      <c r="D5" s="93"/>
      <c r="E5" s="93"/>
      <c r="F5" s="93"/>
      <c r="G5" s="67" t="s">
        <v>18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9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</row>
    <row r="6" spans="1:76" ht="33.75">
      <c r="A6" s="89"/>
      <c r="B6" s="89"/>
      <c r="C6" s="95"/>
      <c r="D6" s="93"/>
      <c r="E6" s="93"/>
      <c r="F6" s="93"/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Z6" s="16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25" t="s">
        <v>40</v>
      </c>
      <c r="AO6" s="14"/>
      <c r="AP6" s="14"/>
      <c r="AQ6" s="14"/>
      <c r="AR6" s="14"/>
      <c r="AS6" s="14"/>
      <c r="AT6" s="14"/>
      <c r="AU6" s="14"/>
      <c r="AV6" s="14"/>
      <c r="AW6" s="14"/>
      <c r="AX6" s="25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5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</row>
    <row r="7" spans="1:76" ht="28.5" customHeight="1">
      <c r="A7" s="89"/>
      <c r="B7" s="89"/>
      <c r="C7" s="96"/>
      <c r="D7" s="93"/>
      <c r="E7" s="93"/>
      <c r="F7" s="93"/>
      <c r="G7" s="17" t="s">
        <v>19</v>
      </c>
      <c r="H7" s="17" t="s">
        <v>19</v>
      </c>
      <c r="I7" s="17" t="s">
        <v>19</v>
      </c>
      <c r="J7" s="17" t="s">
        <v>19</v>
      </c>
      <c r="K7" s="17" t="s">
        <v>19</v>
      </c>
      <c r="L7" s="17" t="s">
        <v>19</v>
      </c>
      <c r="M7" s="17" t="s">
        <v>19</v>
      </c>
      <c r="N7" s="17" t="s">
        <v>19</v>
      </c>
      <c r="O7" s="17" t="s">
        <v>19</v>
      </c>
      <c r="P7" s="17" t="s">
        <v>19</v>
      </c>
      <c r="Q7" s="17" t="s">
        <v>19</v>
      </c>
      <c r="R7" s="17" t="s">
        <v>19</v>
      </c>
      <c r="S7" s="17" t="s">
        <v>19</v>
      </c>
      <c r="T7" s="17" t="s">
        <v>19</v>
      </c>
      <c r="U7" s="17" t="s">
        <v>19</v>
      </c>
      <c r="V7" s="17" t="s">
        <v>19</v>
      </c>
      <c r="W7" s="17" t="s">
        <v>19</v>
      </c>
      <c r="X7" s="17" t="s">
        <v>19</v>
      </c>
      <c r="Y7" s="25" t="s">
        <v>40</v>
      </c>
      <c r="Z7" s="17"/>
      <c r="AA7" s="19" t="s">
        <v>50</v>
      </c>
      <c r="AB7" s="20" t="s">
        <v>50</v>
      </c>
      <c r="AC7" s="17" t="s">
        <v>19</v>
      </c>
      <c r="AD7" s="17" t="s">
        <v>19</v>
      </c>
      <c r="AE7" s="17" t="s">
        <v>19</v>
      </c>
      <c r="AF7" s="17" t="s">
        <v>19</v>
      </c>
      <c r="AG7" s="17" t="s">
        <v>19</v>
      </c>
      <c r="AH7" s="17" t="s">
        <v>19</v>
      </c>
      <c r="AI7" s="17" t="s">
        <v>19</v>
      </c>
      <c r="AJ7" s="17" t="s">
        <v>19</v>
      </c>
      <c r="AK7" s="17" t="s">
        <v>19</v>
      </c>
      <c r="AL7" s="17" t="s">
        <v>19</v>
      </c>
      <c r="AM7" s="17" t="s">
        <v>19</v>
      </c>
      <c r="AN7" s="17" t="s">
        <v>19</v>
      </c>
      <c r="AO7" s="56" t="s">
        <v>133</v>
      </c>
      <c r="AP7" s="57"/>
      <c r="AQ7" s="57"/>
      <c r="AR7" s="58"/>
      <c r="AS7" s="56" t="s">
        <v>47</v>
      </c>
      <c r="AT7" s="57"/>
      <c r="AU7" s="57"/>
      <c r="AV7" s="58"/>
      <c r="AW7" s="59" t="s">
        <v>49</v>
      </c>
      <c r="AX7" s="60"/>
      <c r="AY7" s="18"/>
      <c r="AZ7" s="21" t="s">
        <v>50</v>
      </c>
      <c r="BA7" s="21" t="s">
        <v>50</v>
      </c>
      <c r="BB7" s="21" t="s">
        <v>50</v>
      </c>
      <c r="BC7" s="21" t="s">
        <v>50</v>
      </c>
      <c r="BD7" s="21" t="s">
        <v>50</v>
      </c>
      <c r="BE7" s="21" t="s">
        <v>50</v>
      </c>
      <c r="BF7" s="21" t="s">
        <v>50</v>
      </c>
      <c r="BG7" s="21" t="s">
        <v>50</v>
      </c>
      <c r="BH7" s="21" t="s">
        <v>50</v>
      </c>
      <c r="BI7" s="21" t="s">
        <v>50</v>
      </c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</row>
    <row r="8" spans="1:76" ht="15" customHeight="1">
      <c r="A8" s="90" t="s">
        <v>62</v>
      </c>
      <c r="B8" s="86" t="s">
        <v>51</v>
      </c>
      <c r="C8" s="86" t="s">
        <v>55</v>
      </c>
      <c r="D8" s="83"/>
      <c r="E8" s="83"/>
      <c r="F8" s="83"/>
      <c r="G8" s="24" t="s">
        <v>39</v>
      </c>
      <c r="H8" s="24" t="s">
        <v>39</v>
      </c>
      <c r="I8" s="24" t="s">
        <v>39</v>
      </c>
      <c r="J8" s="24" t="s">
        <v>39</v>
      </c>
      <c r="K8" s="24" t="s">
        <v>39</v>
      </c>
      <c r="L8" s="24" t="s">
        <v>39</v>
      </c>
      <c r="M8" s="24" t="s">
        <v>39</v>
      </c>
      <c r="N8" s="24" t="s">
        <v>39</v>
      </c>
      <c r="O8" s="24" t="s">
        <v>39</v>
      </c>
      <c r="P8" s="24" t="s">
        <v>39</v>
      </c>
      <c r="Q8" s="24" t="s">
        <v>39</v>
      </c>
      <c r="R8" s="24" t="s">
        <v>39</v>
      </c>
      <c r="S8" s="24" t="s">
        <v>39</v>
      </c>
      <c r="T8" s="24" t="s">
        <v>39</v>
      </c>
      <c r="U8" s="24" t="s">
        <v>39</v>
      </c>
      <c r="V8" s="24" t="s">
        <v>39</v>
      </c>
      <c r="W8" s="24" t="s">
        <v>39</v>
      </c>
      <c r="X8" s="24" t="s">
        <v>39</v>
      </c>
      <c r="Y8" s="24"/>
      <c r="Z8" s="18"/>
      <c r="AA8" s="10"/>
      <c r="AB8" s="10"/>
      <c r="AC8" s="18" t="s">
        <v>39</v>
      </c>
      <c r="AD8" s="18" t="s">
        <v>39</v>
      </c>
      <c r="AE8" s="18" t="s">
        <v>39</v>
      </c>
      <c r="AF8" s="18" t="s">
        <v>39</v>
      </c>
      <c r="AG8" s="18" t="s">
        <v>39</v>
      </c>
      <c r="AH8" s="18" t="s">
        <v>39</v>
      </c>
      <c r="AI8" s="18" t="s">
        <v>39</v>
      </c>
      <c r="AJ8" s="18" t="s">
        <v>39</v>
      </c>
      <c r="AK8" s="18" t="s">
        <v>39</v>
      </c>
      <c r="AL8" s="18" t="s">
        <v>39</v>
      </c>
      <c r="AM8" s="18" t="s">
        <v>39</v>
      </c>
      <c r="AN8" s="18" t="s">
        <v>39</v>
      </c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21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</row>
    <row r="9" spans="1:76">
      <c r="A9" s="91"/>
      <c r="B9" s="87"/>
      <c r="C9" s="87"/>
      <c r="D9" s="84"/>
      <c r="E9" s="84"/>
      <c r="F9" s="84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</row>
    <row r="10" spans="1:76" ht="27" customHeight="1">
      <c r="A10" s="91"/>
      <c r="B10" s="88"/>
      <c r="C10" s="88"/>
      <c r="D10" s="85"/>
      <c r="E10" s="85"/>
      <c r="F10" s="85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</row>
    <row r="11" spans="1:76">
      <c r="A11" s="91"/>
      <c r="B11" s="23" t="s">
        <v>52</v>
      </c>
      <c r="C11" s="33" t="s">
        <v>35</v>
      </c>
      <c r="D11" s="34">
        <f t="shared" ref="D11:D34" si="0">SUM(E11:F11)</f>
        <v>16</v>
      </c>
      <c r="E11" s="35">
        <v>8</v>
      </c>
      <c r="F11" s="35">
        <v>8</v>
      </c>
      <c r="G11" s="10">
        <v>4</v>
      </c>
      <c r="H11" s="10">
        <v>4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3">
        <f>SUM(G11:Y11)</f>
        <v>8</v>
      </c>
      <c r="AA11" s="10"/>
      <c r="AB11" s="10"/>
      <c r="AC11" s="10">
        <v>4</v>
      </c>
      <c r="AD11" s="10">
        <v>4</v>
      </c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3">
        <f>SUM(AC11:AX11)</f>
        <v>8</v>
      </c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</row>
    <row r="12" spans="1:76">
      <c r="A12" s="91"/>
      <c r="B12" s="36" t="s">
        <v>60</v>
      </c>
      <c r="C12" s="37" t="s">
        <v>36</v>
      </c>
      <c r="D12" s="34">
        <f>SUM(D13,D18)</f>
        <v>450</v>
      </c>
      <c r="E12" s="34">
        <f t="shared" ref="E12:F12" si="1">SUM(E13,E18)</f>
        <v>274</v>
      </c>
      <c r="F12" s="34">
        <f t="shared" si="1"/>
        <v>176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3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3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76" ht="30">
      <c r="A13" s="91"/>
      <c r="B13" s="36" t="s">
        <v>37</v>
      </c>
      <c r="C13" s="37" t="s">
        <v>38</v>
      </c>
      <c r="D13" s="34">
        <f>SUM(D14:D17)</f>
        <v>134</v>
      </c>
      <c r="E13" s="34">
        <f t="shared" ref="E13:F13" si="2">SUM(E14:E17)</f>
        <v>32</v>
      </c>
      <c r="F13" s="34">
        <f t="shared" si="2"/>
        <v>102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3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3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</row>
    <row r="14" spans="1:76" ht="30">
      <c r="A14" s="91"/>
      <c r="B14" s="23" t="s">
        <v>117</v>
      </c>
      <c r="C14" s="38" t="s">
        <v>116</v>
      </c>
      <c r="D14" s="35">
        <f t="shared" si="0"/>
        <v>32</v>
      </c>
      <c r="E14" s="35">
        <v>32</v>
      </c>
      <c r="F14" s="35"/>
      <c r="G14" s="10">
        <v>12</v>
      </c>
      <c r="H14" s="10">
        <v>12</v>
      </c>
      <c r="I14" s="10">
        <v>8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3">
        <f t="shared" ref="Z14:Z26" si="3">SUM(G14:Y14)</f>
        <v>32</v>
      </c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3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76" ht="45">
      <c r="A15" s="91"/>
      <c r="B15" s="23" t="s">
        <v>118</v>
      </c>
      <c r="C15" s="38" t="s">
        <v>119</v>
      </c>
      <c r="D15" s="35">
        <f t="shared" si="0"/>
        <v>38</v>
      </c>
      <c r="E15" s="35"/>
      <c r="F15" s="35">
        <v>38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3"/>
      <c r="AA15" s="10"/>
      <c r="AB15" s="10"/>
      <c r="AC15" s="10">
        <v>12</v>
      </c>
      <c r="AD15" s="10">
        <v>12</v>
      </c>
      <c r="AE15" s="10">
        <v>14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3">
        <f t="shared" ref="AY15:AY34" si="4">SUM(AC15:AX15)</f>
        <v>38</v>
      </c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</row>
    <row r="16" spans="1:76" ht="45">
      <c r="A16" s="91"/>
      <c r="B16" s="23" t="s">
        <v>120</v>
      </c>
      <c r="C16" s="38" t="s">
        <v>121</v>
      </c>
      <c r="D16" s="35">
        <f t="shared" si="0"/>
        <v>32</v>
      </c>
      <c r="E16" s="35"/>
      <c r="F16" s="35">
        <v>32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3"/>
      <c r="AA16" s="10"/>
      <c r="AB16" s="10"/>
      <c r="AC16" s="10"/>
      <c r="AD16" s="10"/>
      <c r="AE16" s="10">
        <v>2</v>
      </c>
      <c r="AF16" s="10">
        <v>16</v>
      </c>
      <c r="AG16" s="10">
        <v>14</v>
      </c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3">
        <f t="shared" si="4"/>
        <v>32</v>
      </c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</row>
    <row r="17" spans="1:76" ht="60">
      <c r="A17" s="91"/>
      <c r="B17" s="23" t="s">
        <v>122</v>
      </c>
      <c r="C17" s="38" t="s">
        <v>123</v>
      </c>
      <c r="D17" s="35">
        <f t="shared" si="0"/>
        <v>32</v>
      </c>
      <c r="E17" s="35"/>
      <c r="F17" s="35">
        <v>32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3"/>
      <c r="AA17" s="10"/>
      <c r="AB17" s="10"/>
      <c r="AC17" s="10"/>
      <c r="AD17" s="10"/>
      <c r="AE17" s="10"/>
      <c r="AF17" s="10"/>
      <c r="AG17" s="10">
        <v>2</v>
      </c>
      <c r="AH17" s="10">
        <v>16</v>
      </c>
      <c r="AI17" s="10">
        <v>14</v>
      </c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3">
        <f t="shared" si="4"/>
        <v>32</v>
      </c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</row>
    <row r="18" spans="1:76" ht="30">
      <c r="A18" s="91"/>
      <c r="B18" s="36" t="s">
        <v>53</v>
      </c>
      <c r="C18" s="39" t="s">
        <v>54</v>
      </c>
      <c r="D18" s="34">
        <f>SUM(D19,D29)</f>
        <v>316</v>
      </c>
      <c r="E18" s="34">
        <f t="shared" ref="E18:F18" si="5">SUM(E19,E29)</f>
        <v>242</v>
      </c>
      <c r="F18" s="34">
        <f t="shared" si="5"/>
        <v>74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3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</row>
    <row r="19" spans="1:76" ht="60">
      <c r="A19" s="91"/>
      <c r="B19" s="36" t="s">
        <v>56</v>
      </c>
      <c r="C19" s="39" t="s">
        <v>57</v>
      </c>
      <c r="D19" s="34">
        <f t="shared" si="0"/>
        <v>242</v>
      </c>
      <c r="E19" s="40">
        <f>SUM(E21:E26)</f>
        <v>242</v>
      </c>
      <c r="F19" s="4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3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3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</row>
    <row r="20" spans="1:76" ht="45">
      <c r="A20" s="91"/>
      <c r="B20" s="23" t="s">
        <v>58</v>
      </c>
      <c r="C20" s="39" t="s">
        <v>142</v>
      </c>
      <c r="D20" s="34">
        <f>SUM(D21:D26)</f>
        <v>242</v>
      </c>
      <c r="E20" s="34">
        <f t="shared" ref="E20" si="6">SUM(E21:E26)</f>
        <v>242</v>
      </c>
      <c r="F20" s="34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3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3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</row>
    <row r="21" spans="1:76" ht="30">
      <c r="A21" s="91"/>
      <c r="B21" s="23" t="s">
        <v>58</v>
      </c>
      <c r="C21" s="33" t="s">
        <v>124</v>
      </c>
      <c r="D21" s="35">
        <f t="shared" si="0"/>
        <v>38</v>
      </c>
      <c r="E21" s="35">
        <f>Z21</f>
        <v>38</v>
      </c>
      <c r="F21" s="35"/>
      <c r="G21" s="10"/>
      <c r="H21" s="10"/>
      <c r="I21" s="10">
        <v>8</v>
      </c>
      <c r="J21" s="10">
        <v>16</v>
      </c>
      <c r="K21" s="10">
        <v>14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3">
        <f t="shared" si="3"/>
        <v>38</v>
      </c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3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</row>
    <row r="22" spans="1:76" ht="30">
      <c r="A22" s="91"/>
      <c r="B22" s="23" t="s">
        <v>58</v>
      </c>
      <c r="C22" s="33" t="s">
        <v>141</v>
      </c>
      <c r="D22" s="35">
        <f t="shared" si="0"/>
        <v>38</v>
      </c>
      <c r="E22" s="35">
        <f t="shared" ref="E22:E26" si="7">Z22</f>
        <v>38</v>
      </c>
      <c r="F22" s="35"/>
      <c r="G22" s="10"/>
      <c r="H22" s="10"/>
      <c r="I22" s="10"/>
      <c r="J22" s="10"/>
      <c r="K22" s="10">
        <v>2</v>
      </c>
      <c r="L22" s="10">
        <v>16</v>
      </c>
      <c r="M22" s="10">
        <v>16</v>
      </c>
      <c r="N22" s="10">
        <v>4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">
        <f t="shared" si="3"/>
        <v>38</v>
      </c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3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</row>
    <row r="23" spans="1:76" ht="45">
      <c r="A23" s="91"/>
      <c r="B23" s="23" t="s">
        <v>58</v>
      </c>
      <c r="C23" s="33" t="s">
        <v>125</v>
      </c>
      <c r="D23" s="35">
        <f t="shared" si="0"/>
        <v>52</v>
      </c>
      <c r="E23" s="35">
        <f t="shared" si="7"/>
        <v>52</v>
      </c>
      <c r="F23" s="35"/>
      <c r="G23" s="10"/>
      <c r="H23" s="10"/>
      <c r="I23" s="10"/>
      <c r="J23" s="10"/>
      <c r="K23" s="10"/>
      <c r="L23" s="10"/>
      <c r="M23" s="10"/>
      <c r="N23" s="10">
        <v>12</v>
      </c>
      <c r="O23" s="10">
        <v>16</v>
      </c>
      <c r="P23" s="10">
        <v>16</v>
      </c>
      <c r="Q23" s="10">
        <v>8</v>
      </c>
      <c r="R23" s="10"/>
      <c r="S23" s="10"/>
      <c r="T23" s="10"/>
      <c r="U23" s="10"/>
      <c r="V23" s="10"/>
      <c r="W23" s="10"/>
      <c r="X23" s="10"/>
      <c r="Y23" s="10"/>
      <c r="Z23" s="3">
        <f t="shared" si="3"/>
        <v>52</v>
      </c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3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</row>
    <row r="24" spans="1:76" ht="30">
      <c r="A24" s="91"/>
      <c r="B24" s="41" t="s">
        <v>61</v>
      </c>
      <c r="C24" s="42" t="s">
        <v>126</v>
      </c>
      <c r="D24" s="35">
        <f t="shared" si="0"/>
        <v>54</v>
      </c>
      <c r="E24" s="35">
        <f t="shared" si="7"/>
        <v>54</v>
      </c>
      <c r="F24" s="43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>
        <v>8</v>
      </c>
      <c r="R24" s="26">
        <v>16</v>
      </c>
      <c r="S24" s="26">
        <v>16</v>
      </c>
      <c r="T24" s="26">
        <v>14</v>
      </c>
      <c r="U24" s="26"/>
      <c r="V24" s="26"/>
      <c r="W24" s="26"/>
      <c r="X24" s="26"/>
      <c r="Y24" s="26"/>
      <c r="Z24" s="29">
        <f t="shared" si="3"/>
        <v>54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3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</row>
    <row r="25" spans="1:76" s="1" customFormat="1" ht="30">
      <c r="A25" s="44"/>
      <c r="B25" s="23" t="s">
        <v>58</v>
      </c>
      <c r="C25" s="33" t="s">
        <v>127</v>
      </c>
      <c r="D25" s="35">
        <f t="shared" si="0"/>
        <v>30</v>
      </c>
      <c r="E25" s="35">
        <f t="shared" si="7"/>
        <v>30</v>
      </c>
      <c r="F25" s="35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>
        <v>2</v>
      </c>
      <c r="U25" s="10">
        <v>16</v>
      </c>
      <c r="V25" s="10">
        <v>12</v>
      </c>
      <c r="W25" s="10"/>
      <c r="X25" s="10"/>
      <c r="Y25" s="10"/>
      <c r="Z25" s="3">
        <f t="shared" si="3"/>
        <v>30</v>
      </c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3"/>
      <c r="AZ25" s="10"/>
      <c r="BA25" s="10"/>
      <c r="BB25" s="10"/>
      <c r="BC25" s="10"/>
      <c r="BD25" s="10"/>
      <c r="BE25" s="10"/>
      <c r="BF25" s="10"/>
      <c r="BG25" s="10"/>
      <c r="BH25" s="10"/>
      <c r="BI25" s="10"/>
    </row>
    <row r="26" spans="1:76" s="1" customFormat="1" ht="30">
      <c r="A26" s="44"/>
      <c r="B26" s="32" t="s">
        <v>58</v>
      </c>
      <c r="C26" s="45" t="s">
        <v>128</v>
      </c>
      <c r="D26" s="35">
        <f t="shared" si="0"/>
        <v>30</v>
      </c>
      <c r="E26" s="35">
        <f t="shared" si="7"/>
        <v>30</v>
      </c>
      <c r="F26" s="46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>
        <v>4</v>
      </c>
      <c r="W26" s="27">
        <v>16</v>
      </c>
      <c r="X26" s="27">
        <v>10</v>
      </c>
      <c r="Y26" s="27"/>
      <c r="Z26" s="30">
        <f t="shared" si="3"/>
        <v>30</v>
      </c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3"/>
      <c r="AZ26" s="27"/>
      <c r="BA26" s="27"/>
      <c r="BB26" s="27"/>
      <c r="BC26" s="27"/>
      <c r="BD26" s="27"/>
      <c r="BE26" s="27"/>
      <c r="BF26" s="27"/>
      <c r="BG26" s="27"/>
      <c r="BH26" s="27"/>
      <c r="BI26" s="27"/>
    </row>
    <row r="27" spans="1:76" s="1" customFormat="1">
      <c r="A27" s="47"/>
      <c r="B27" s="32" t="s">
        <v>143</v>
      </c>
      <c r="C27" s="45" t="s">
        <v>29</v>
      </c>
      <c r="D27" s="54" t="s">
        <v>144</v>
      </c>
      <c r="E27" s="55" t="s">
        <v>144</v>
      </c>
      <c r="F27" s="46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30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3"/>
      <c r="AZ27" s="27"/>
      <c r="BA27" s="27"/>
      <c r="BB27" s="27"/>
      <c r="BC27" s="27"/>
      <c r="BD27" s="27"/>
      <c r="BE27" s="27"/>
      <c r="BF27" s="27"/>
      <c r="BG27" s="27"/>
      <c r="BH27" s="27"/>
      <c r="BI27" s="27"/>
    </row>
    <row r="28" spans="1:76" s="1" customFormat="1">
      <c r="A28" s="47"/>
      <c r="B28" s="32" t="s">
        <v>145</v>
      </c>
      <c r="C28" s="45" t="s">
        <v>27</v>
      </c>
      <c r="D28" s="54" t="s">
        <v>146</v>
      </c>
      <c r="E28" s="55" t="s">
        <v>146</v>
      </c>
      <c r="F28" s="46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30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3"/>
      <c r="AZ28" s="27"/>
      <c r="BA28" s="27"/>
      <c r="BB28" s="27"/>
      <c r="BC28" s="27"/>
      <c r="BD28" s="27"/>
      <c r="BE28" s="27"/>
      <c r="BF28" s="27"/>
      <c r="BG28" s="27"/>
      <c r="BH28" s="27"/>
      <c r="BI28" s="27"/>
    </row>
    <row r="29" spans="1:76" s="1" customFormat="1" ht="60">
      <c r="A29" s="47"/>
      <c r="B29" s="48" t="s">
        <v>139</v>
      </c>
      <c r="C29" s="49" t="s">
        <v>140</v>
      </c>
      <c r="D29" s="34">
        <f>SUM(E29:F29)</f>
        <v>74</v>
      </c>
      <c r="E29" s="50"/>
      <c r="F29" s="50">
        <f>SUM(F30:F31)</f>
        <v>74</v>
      </c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30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3"/>
      <c r="AZ29" s="27"/>
      <c r="BA29" s="27"/>
      <c r="BB29" s="27"/>
      <c r="BC29" s="27"/>
      <c r="BD29" s="27"/>
      <c r="BE29" s="27"/>
      <c r="BF29" s="27"/>
      <c r="BG29" s="27"/>
      <c r="BH29" s="27"/>
      <c r="BI29" s="27"/>
    </row>
    <row r="30" spans="1:76" s="1" customFormat="1">
      <c r="A30" s="47"/>
      <c r="B30" s="23" t="s">
        <v>129</v>
      </c>
      <c r="C30" s="33" t="s">
        <v>130</v>
      </c>
      <c r="D30" s="35">
        <f t="shared" si="0"/>
        <v>38</v>
      </c>
      <c r="E30" s="46"/>
      <c r="F30" s="46">
        <f>AY30</f>
        <v>38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30"/>
      <c r="AA30" s="27"/>
      <c r="AB30" s="27"/>
      <c r="AC30" s="27"/>
      <c r="AD30" s="27"/>
      <c r="AE30" s="27"/>
      <c r="AF30" s="27"/>
      <c r="AG30" s="27"/>
      <c r="AH30" s="27"/>
      <c r="AI30" s="27">
        <v>2</v>
      </c>
      <c r="AJ30" s="27">
        <v>16</v>
      </c>
      <c r="AK30" s="27">
        <v>16</v>
      </c>
      <c r="AL30" s="27">
        <v>4</v>
      </c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3">
        <f t="shared" si="4"/>
        <v>38</v>
      </c>
      <c r="AZ30" s="27"/>
      <c r="BA30" s="27"/>
      <c r="BB30" s="27"/>
      <c r="BC30" s="27"/>
      <c r="BD30" s="27"/>
      <c r="BE30" s="27"/>
      <c r="BF30" s="27"/>
      <c r="BG30" s="27"/>
      <c r="BH30" s="27"/>
      <c r="BI30" s="27"/>
    </row>
    <row r="31" spans="1:76" s="1" customFormat="1">
      <c r="A31" s="28"/>
      <c r="B31" s="23" t="s">
        <v>131</v>
      </c>
      <c r="C31" s="11" t="s">
        <v>132</v>
      </c>
      <c r="D31" s="10">
        <f t="shared" si="0"/>
        <v>36</v>
      </c>
      <c r="E31" s="27"/>
      <c r="F31" s="27">
        <f t="shared" ref="F31:F34" si="8">AY31</f>
        <v>36</v>
      </c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30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>
        <v>12</v>
      </c>
      <c r="AM31" s="27">
        <v>16</v>
      </c>
      <c r="AN31" s="27">
        <v>8</v>
      </c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3">
        <f t="shared" si="4"/>
        <v>36</v>
      </c>
      <c r="AZ31" s="27"/>
      <c r="BA31" s="27"/>
      <c r="BB31" s="27"/>
      <c r="BC31" s="27"/>
      <c r="BD31" s="27"/>
      <c r="BE31" s="27"/>
      <c r="BF31" s="27"/>
      <c r="BG31" s="27"/>
      <c r="BH31" s="27"/>
      <c r="BI31" s="27"/>
    </row>
    <row r="32" spans="1:76" s="1" customFormat="1">
      <c r="A32" s="28"/>
      <c r="B32" s="23" t="s">
        <v>147</v>
      </c>
      <c r="C32" s="11" t="s">
        <v>27</v>
      </c>
      <c r="D32" s="51" t="s">
        <v>148</v>
      </c>
      <c r="E32" s="52"/>
      <c r="F32" s="53" t="s">
        <v>148</v>
      </c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30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3"/>
      <c r="AZ32" s="27"/>
      <c r="BA32" s="27"/>
      <c r="BB32" s="27"/>
      <c r="BC32" s="27"/>
      <c r="BD32" s="27"/>
      <c r="BE32" s="27"/>
      <c r="BF32" s="27"/>
      <c r="BG32" s="27"/>
      <c r="BH32" s="27"/>
      <c r="BI32" s="27"/>
    </row>
    <row r="33" spans="1:76" s="1" customFormat="1">
      <c r="A33" s="28"/>
      <c r="B33" s="23" t="s">
        <v>133</v>
      </c>
      <c r="C33" s="11" t="s">
        <v>136</v>
      </c>
      <c r="D33" s="10">
        <f t="shared" si="0"/>
        <v>64</v>
      </c>
      <c r="E33" s="27"/>
      <c r="F33" s="27">
        <f t="shared" si="8"/>
        <v>64</v>
      </c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30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>
        <v>16</v>
      </c>
      <c r="AP33" s="27">
        <v>16</v>
      </c>
      <c r="AQ33" s="27">
        <v>16</v>
      </c>
      <c r="AR33" s="27">
        <v>16</v>
      </c>
      <c r="AS33" s="27"/>
      <c r="AT33" s="27"/>
      <c r="AU33" s="27"/>
      <c r="AV33" s="27"/>
      <c r="AW33" s="27"/>
      <c r="AX33" s="27"/>
      <c r="AY33" s="3">
        <f t="shared" si="4"/>
        <v>64</v>
      </c>
      <c r="AZ33" s="27"/>
      <c r="BA33" s="27"/>
      <c r="BB33" s="27"/>
      <c r="BC33" s="27"/>
      <c r="BD33" s="27"/>
      <c r="BE33" s="27"/>
      <c r="BF33" s="27"/>
      <c r="BG33" s="27"/>
      <c r="BH33" s="27"/>
      <c r="BI33" s="27"/>
    </row>
    <row r="34" spans="1:76" s="1" customFormat="1" ht="30">
      <c r="A34" s="28"/>
      <c r="B34" s="23" t="s">
        <v>134</v>
      </c>
      <c r="C34" s="11" t="s">
        <v>135</v>
      </c>
      <c r="D34" s="10">
        <f t="shared" si="0"/>
        <v>96</v>
      </c>
      <c r="E34" s="27"/>
      <c r="F34" s="27">
        <f t="shared" si="8"/>
        <v>96</v>
      </c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30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>
        <v>16</v>
      </c>
      <c r="AT34" s="27">
        <v>16</v>
      </c>
      <c r="AU34" s="27">
        <v>16</v>
      </c>
      <c r="AV34" s="27">
        <v>16</v>
      </c>
      <c r="AW34" s="27">
        <v>16</v>
      </c>
      <c r="AX34" s="27">
        <v>16</v>
      </c>
      <c r="AY34" s="3">
        <f t="shared" si="4"/>
        <v>96</v>
      </c>
      <c r="AZ34" s="27"/>
      <c r="BA34" s="27"/>
      <c r="BB34" s="27"/>
      <c r="BC34" s="27"/>
      <c r="BD34" s="27"/>
      <c r="BE34" s="27"/>
      <c r="BF34" s="27"/>
      <c r="BG34" s="27"/>
      <c r="BH34" s="27"/>
      <c r="BI34" s="27"/>
    </row>
    <row r="35" spans="1:76" ht="33.75" customHeight="1">
      <c r="A35" s="27"/>
      <c r="B35" s="79" t="s">
        <v>33</v>
      </c>
      <c r="C35" s="80"/>
      <c r="D35" s="3">
        <f t="shared" ref="D35:D36" si="9">SUM(E35:F35)</f>
        <v>626</v>
      </c>
      <c r="E35" s="30">
        <f>Z35</f>
        <v>282</v>
      </c>
      <c r="F35" s="30">
        <f>AY35</f>
        <v>344</v>
      </c>
      <c r="G35" s="27">
        <f t="shared" ref="G35:X35" si="10">SUM(G11:G31)</f>
        <v>16</v>
      </c>
      <c r="H35" s="27">
        <f t="shared" si="10"/>
        <v>16</v>
      </c>
      <c r="I35" s="27">
        <f t="shared" si="10"/>
        <v>16</v>
      </c>
      <c r="J35" s="27">
        <f t="shared" si="10"/>
        <v>16</v>
      </c>
      <c r="K35" s="27">
        <f t="shared" si="10"/>
        <v>16</v>
      </c>
      <c r="L35" s="27">
        <f t="shared" si="10"/>
        <v>16</v>
      </c>
      <c r="M35" s="27">
        <f t="shared" si="10"/>
        <v>16</v>
      </c>
      <c r="N35" s="27">
        <f t="shared" si="10"/>
        <v>16</v>
      </c>
      <c r="O35" s="27">
        <f t="shared" si="10"/>
        <v>16</v>
      </c>
      <c r="P35" s="27">
        <f t="shared" si="10"/>
        <v>16</v>
      </c>
      <c r="Q35" s="27">
        <f t="shared" si="10"/>
        <v>16</v>
      </c>
      <c r="R35" s="27">
        <f t="shared" si="10"/>
        <v>16</v>
      </c>
      <c r="S35" s="27">
        <f t="shared" si="10"/>
        <v>16</v>
      </c>
      <c r="T35" s="27">
        <f t="shared" si="10"/>
        <v>16</v>
      </c>
      <c r="U35" s="27">
        <f t="shared" si="10"/>
        <v>16</v>
      </c>
      <c r="V35" s="27">
        <f t="shared" si="10"/>
        <v>16</v>
      </c>
      <c r="W35" s="27">
        <f t="shared" si="10"/>
        <v>16</v>
      </c>
      <c r="X35" s="27">
        <f t="shared" si="10"/>
        <v>10</v>
      </c>
      <c r="Y35" s="27"/>
      <c r="Z35" s="30">
        <f>SUM(Z11:Z26)</f>
        <v>282</v>
      </c>
      <c r="AA35" s="27"/>
      <c r="AB35" s="27"/>
      <c r="AC35" s="27">
        <f t="shared" ref="AC35:AN35" si="11">SUM(AC11:AC34)</f>
        <v>16</v>
      </c>
      <c r="AD35" s="27">
        <f t="shared" si="11"/>
        <v>16</v>
      </c>
      <c r="AE35" s="27">
        <f t="shared" si="11"/>
        <v>16</v>
      </c>
      <c r="AF35" s="27">
        <f t="shared" si="11"/>
        <v>16</v>
      </c>
      <c r="AG35" s="27">
        <f t="shared" si="11"/>
        <v>16</v>
      </c>
      <c r="AH35" s="27">
        <f t="shared" si="11"/>
        <v>16</v>
      </c>
      <c r="AI35" s="27">
        <f t="shared" si="11"/>
        <v>16</v>
      </c>
      <c r="AJ35" s="27">
        <f t="shared" si="11"/>
        <v>16</v>
      </c>
      <c r="AK35" s="27">
        <f t="shared" si="11"/>
        <v>16</v>
      </c>
      <c r="AL35" s="27">
        <f t="shared" si="11"/>
        <v>16</v>
      </c>
      <c r="AM35" s="27">
        <f t="shared" si="11"/>
        <v>16</v>
      </c>
      <c r="AN35" s="27">
        <f t="shared" si="11"/>
        <v>8</v>
      </c>
      <c r="AO35" s="27">
        <f t="shared" ref="AO35:AR35" si="12">SUM(AO11:AO34)</f>
        <v>16</v>
      </c>
      <c r="AP35" s="27">
        <f t="shared" si="12"/>
        <v>16</v>
      </c>
      <c r="AQ35" s="27">
        <f t="shared" si="12"/>
        <v>16</v>
      </c>
      <c r="AR35" s="27">
        <f t="shared" si="12"/>
        <v>16</v>
      </c>
      <c r="AS35" s="27">
        <f t="shared" ref="AS35:AY35" si="13">SUM(AS11:AS34)</f>
        <v>16</v>
      </c>
      <c r="AT35" s="27">
        <f t="shared" si="13"/>
        <v>16</v>
      </c>
      <c r="AU35" s="27">
        <f t="shared" si="13"/>
        <v>16</v>
      </c>
      <c r="AV35" s="27">
        <f t="shared" si="13"/>
        <v>16</v>
      </c>
      <c r="AW35" s="27">
        <f t="shared" si="13"/>
        <v>16</v>
      </c>
      <c r="AX35" s="27">
        <f t="shared" si="13"/>
        <v>16</v>
      </c>
      <c r="AY35" s="3">
        <f t="shared" si="13"/>
        <v>344</v>
      </c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</row>
    <row r="36" spans="1:76" ht="35.25" customHeight="1">
      <c r="A36" s="10"/>
      <c r="B36" s="81" t="s">
        <v>34</v>
      </c>
      <c r="C36" s="82"/>
      <c r="D36" s="3">
        <f t="shared" si="9"/>
        <v>320</v>
      </c>
      <c r="E36" s="30">
        <f t="shared" ref="E36:E37" si="14">Z36</f>
        <v>144</v>
      </c>
      <c r="F36" s="30">
        <f t="shared" ref="F36:F37" si="15">AY36</f>
        <v>176</v>
      </c>
      <c r="G36" s="22">
        <v>8</v>
      </c>
      <c r="H36" s="22">
        <v>8</v>
      </c>
      <c r="I36" s="22">
        <v>8</v>
      </c>
      <c r="J36" s="22">
        <v>8</v>
      </c>
      <c r="K36" s="22">
        <v>8</v>
      </c>
      <c r="L36" s="22">
        <v>8</v>
      </c>
      <c r="M36" s="22">
        <v>8</v>
      </c>
      <c r="N36" s="22">
        <v>8</v>
      </c>
      <c r="O36" s="22">
        <v>8</v>
      </c>
      <c r="P36" s="22">
        <v>8</v>
      </c>
      <c r="Q36" s="22">
        <v>8</v>
      </c>
      <c r="R36" s="22">
        <v>8</v>
      </c>
      <c r="S36" s="22">
        <v>8</v>
      </c>
      <c r="T36" s="22">
        <v>8</v>
      </c>
      <c r="U36" s="22">
        <v>8</v>
      </c>
      <c r="V36" s="22">
        <v>8</v>
      </c>
      <c r="W36" s="22">
        <v>8</v>
      </c>
      <c r="X36" s="22">
        <v>8</v>
      </c>
      <c r="Y36" s="10"/>
      <c r="Z36" s="3">
        <f>SUM(G36:X36)</f>
        <v>144</v>
      </c>
      <c r="AA36" s="10"/>
      <c r="AB36" s="10"/>
      <c r="AC36" s="10">
        <v>8</v>
      </c>
      <c r="AD36" s="10">
        <v>8</v>
      </c>
      <c r="AE36" s="10">
        <v>8</v>
      </c>
      <c r="AF36" s="10">
        <v>8</v>
      </c>
      <c r="AG36" s="10">
        <v>8</v>
      </c>
      <c r="AH36" s="10">
        <v>8</v>
      </c>
      <c r="AI36" s="10">
        <v>8</v>
      </c>
      <c r="AJ36" s="10">
        <v>8</v>
      </c>
      <c r="AK36" s="10">
        <v>8</v>
      </c>
      <c r="AL36" s="10">
        <v>8</v>
      </c>
      <c r="AM36" s="10">
        <v>8</v>
      </c>
      <c r="AN36" s="10">
        <v>8</v>
      </c>
      <c r="AO36" s="10">
        <v>8</v>
      </c>
      <c r="AP36" s="10">
        <v>8</v>
      </c>
      <c r="AQ36" s="10">
        <v>8</v>
      </c>
      <c r="AR36" s="10">
        <v>8</v>
      </c>
      <c r="AS36" s="10">
        <v>8</v>
      </c>
      <c r="AT36" s="10">
        <v>8</v>
      </c>
      <c r="AU36" s="10">
        <v>8</v>
      </c>
      <c r="AV36" s="10">
        <v>8</v>
      </c>
      <c r="AW36" s="10">
        <v>8</v>
      </c>
      <c r="AX36" s="10">
        <v>8</v>
      </c>
      <c r="AY36" s="3">
        <f>SUM(AC36:AX36)</f>
        <v>176</v>
      </c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</row>
    <row r="37" spans="1:76" ht="38.25" customHeight="1">
      <c r="A37" s="10"/>
      <c r="B37" s="81" t="s">
        <v>59</v>
      </c>
      <c r="C37" s="82"/>
      <c r="D37" s="3">
        <f>SUM(E37:F37)</f>
        <v>946</v>
      </c>
      <c r="E37" s="30">
        <f t="shared" si="14"/>
        <v>426</v>
      </c>
      <c r="F37" s="30">
        <f t="shared" si="15"/>
        <v>520</v>
      </c>
      <c r="G37" s="10">
        <f>SUM(G35:G36)</f>
        <v>24</v>
      </c>
      <c r="H37" s="10">
        <f t="shared" ref="H37:X37" si="16">SUM(H35:H36)</f>
        <v>24</v>
      </c>
      <c r="I37" s="10">
        <f t="shared" si="16"/>
        <v>24</v>
      </c>
      <c r="J37" s="10">
        <f t="shared" si="16"/>
        <v>24</v>
      </c>
      <c r="K37" s="10">
        <f t="shared" si="16"/>
        <v>24</v>
      </c>
      <c r="L37" s="10">
        <f t="shared" si="16"/>
        <v>24</v>
      </c>
      <c r="M37" s="10">
        <f t="shared" si="16"/>
        <v>24</v>
      </c>
      <c r="N37" s="10">
        <f t="shared" si="16"/>
        <v>24</v>
      </c>
      <c r="O37" s="10">
        <f t="shared" si="16"/>
        <v>24</v>
      </c>
      <c r="P37" s="10">
        <f t="shared" si="16"/>
        <v>24</v>
      </c>
      <c r="Q37" s="10">
        <f t="shared" si="16"/>
        <v>24</v>
      </c>
      <c r="R37" s="10">
        <f t="shared" si="16"/>
        <v>24</v>
      </c>
      <c r="S37" s="10">
        <f t="shared" si="16"/>
        <v>24</v>
      </c>
      <c r="T37" s="10">
        <f t="shared" si="16"/>
        <v>24</v>
      </c>
      <c r="U37" s="10">
        <f t="shared" si="16"/>
        <v>24</v>
      </c>
      <c r="V37" s="10">
        <f t="shared" si="16"/>
        <v>24</v>
      </c>
      <c r="W37" s="10">
        <f t="shared" si="16"/>
        <v>24</v>
      </c>
      <c r="X37" s="10">
        <f t="shared" si="16"/>
        <v>18</v>
      </c>
      <c r="Y37" s="10"/>
      <c r="Z37" s="3">
        <f>SUM(G37:X37)</f>
        <v>426</v>
      </c>
      <c r="AA37" s="10"/>
      <c r="AB37" s="10"/>
      <c r="AC37" s="10">
        <f>SUM(AC35:AC36)</f>
        <v>24</v>
      </c>
      <c r="AD37" s="10">
        <f t="shared" ref="AD37:AN37" si="17">SUM(AD35:AD36)</f>
        <v>24</v>
      </c>
      <c r="AE37" s="10">
        <f t="shared" si="17"/>
        <v>24</v>
      </c>
      <c r="AF37" s="10">
        <f t="shared" si="17"/>
        <v>24</v>
      </c>
      <c r="AG37" s="10">
        <f t="shared" si="17"/>
        <v>24</v>
      </c>
      <c r="AH37" s="10">
        <f t="shared" si="17"/>
        <v>24</v>
      </c>
      <c r="AI37" s="10">
        <f t="shared" si="17"/>
        <v>24</v>
      </c>
      <c r="AJ37" s="10">
        <f t="shared" si="17"/>
        <v>24</v>
      </c>
      <c r="AK37" s="10">
        <f t="shared" si="17"/>
        <v>24</v>
      </c>
      <c r="AL37" s="10">
        <f t="shared" si="17"/>
        <v>24</v>
      </c>
      <c r="AM37" s="10">
        <f t="shared" si="17"/>
        <v>24</v>
      </c>
      <c r="AN37" s="10">
        <f t="shared" si="17"/>
        <v>16</v>
      </c>
      <c r="AO37" s="10">
        <f t="shared" ref="AO37" si="18">SUM(AO35:AO36)</f>
        <v>24</v>
      </c>
      <c r="AP37" s="10">
        <f t="shared" ref="AP37" si="19">SUM(AP35:AP36)</f>
        <v>24</v>
      </c>
      <c r="AQ37" s="10">
        <f t="shared" ref="AQ37" si="20">SUM(AQ35:AQ36)</f>
        <v>24</v>
      </c>
      <c r="AR37" s="10">
        <f t="shared" ref="AR37" si="21">SUM(AR35:AR36)</f>
        <v>24</v>
      </c>
      <c r="AS37" s="10">
        <f t="shared" ref="AS37" si="22">SUM(AS35:AS36)</f>
        <v>24</v>
      </c>
      <c r="AT37" s="10">
        <f t="shared" ref="AT37" si="23">SUM(AT35:AT36)</f>
        <v>24</v>
      </c>
      <c r="AU37" s="10">
        <f t="shared" ref="AU37" si="24">SUM(AU35:AU36)</f>
        <v>24</v>
      </c>
      <c r="AV37" s="10">
        <f t="shared" ref="AV37" si="25">SUM(AV35:AV36)</f>
        <v>24</v>
      </c>
      <c r="AW37" s="10">
        <f t="shared" ref="AW37" si="26">SUM(AW35:AW36)</f>
        <v>24</v>
      </c>
      <c r="AX37" s="10">
        <f t="shared" ref="AX37" si="27">SUM(AX35:AX36)</f>
        <v>24</v>
      </c>
      <c r="AY37" s="3">
        <f>SUM(AC37:AX37)</f>
        <v>520</v>
      </c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</row>
    <row r="38" spans="1:76"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</row>
    <row r="39" spans="1:76" ht="66.75" customHeight="1">
      <c r="A39" s="73" t="s">
        <v>20</v>
      </c>
      <c r="B39" s="73"/>
      <c r="C39" s="73"/>
      <c r="D39" s="73"/>
      <c r="E39" s="73"/>
      <c r="F39" s="74" t="s">
        <v>21</v>
      </c>
      <c r="G39" s="74"/>
      <c r="H39" s="74"/>
      <c r="I39" s="2"/>
      <c r="J39" s="74" t="s">
        <v>22</v>
      </c>
      <c r="K39" s="74"/>
      <c r="L39" s="74"/>
      <c r="M39" s="73"/>
      <c r="N39" s="73"/>
      <c r="O39" s="2"/>
      <c r="P39" s="74" t="s">
        <v>24</v>
      </c>
      <c r="Q39" s="74"/>
      <c r="R39" s="74"/>
      <c r="S39" s="73"/>
      <c r="T39" s="2"/>
      <c r="U39" s="2"/>
      <c r="V39" s="74" t="s">
        <v>25</v>
      </c>
      <c r="W39" s="74"/>
      <c r="X39" s="74"/>
      <c r="Y39" s="2"/>
      <c r="Z39" s="7"/>
      <c r="AA39" s="2"/>
      <c r="AB39" s="74" t="s">
        <v>46</v>
      </c>
      <c r="AC39" s="74"/>
      <c r="AD39" s="73"/>
      <c r="AE39" s="73"/>
      <c r="AF39" s="2"/>
      <c r="AG39" s="74" t="s">
        <v>26</v>
      </c>
      <c r="AH39" s="74"/>
      <c r="AJ39" s="74" t="s">
        <v>27</v>
      </c>
      <c r="AK39" s="74"/>
      <c r="AL39" s="74"/>
      <c r="AM39" s="74"/>
      <c r="AO39" s="74" t="s">
        <v>29</v>
      </c>
      <c r="AP39" s="74"/>
      <c r="AR39" s="73" t="s">
        <v>31</v>
      </c>
      <c r="AS39" s="73"/>
      <c r="AT39" s="73"/>
      <c r="AV39" s="74" t="s">
        <v>41</v>
      </c>
      <c r="AW39" s="74"/>
      <c r="AX39" s="74"/>
      <c r="AY39" s="8"/>
      <c r="BA39" s="111" t="s">
        <v>43</v>
      </c>
      <c r="BB39" s="111"/>
      <c r="BC39" s="112"/>
      <c r="BD39" s="112"/>
      <c r="BF39" s="73" t="s">
        <v>48</v>
      </c>
      <c r="BG39" s="73"/>
      <c r="BH39" s="73"/>
    </row>
    <row r="40" spans="1:76" ht="15" customHeight="1">
      <c r="G40" s="75" t="s">
        <v>19</v>
      </c>
      <c r="L40" s="77" t="s">
        <v>23</v>
      </c>
      <c r="Q40" s="105" t="s">
        <v>40</v>
      </c>
      <c r="R40" s="106"/>
      <c r="W40" s="109" t="s">
        <v>45</v>
      </c>
      <c r="AC40" s="117" t="s">
        <v>47</v>
      </c>
      <c r="AD40" s="118"/>
      <c r="AG40" s="123" t="s">
        <v>39</v>
      </c>
      <c r="AH40" s="124"/>
      <c r="AK40" s="97" t="s">
        <v>28</v>
      </c>
      <c r="AL40" s="2"/>
      <c r="AP40" s="97" t="s">
        <v>30</v>
      </c>
      <c r="AS40" s="121" t="s">
        <v>50</v>
      </c>
      <c r="AW40" s="97" t="s">
        <v>42</v>
      </c>
      <c r="BB40" s="113" t="s">
        <v>44</v>
      </c>
      <c r="BC40" s="114"/>
      <c r="BF40" s="99" t="s">
        <v>49</v>
      </c>
      <c r="BG40" s="100"/>
      <c r="BH40" s="101"/>
    </row>
    <row r="41" spans="1:76">
      <c r="G41" s="76"/>
      <c r="L41" s="78"/>
      <c r="Q41" s="107"/>
      <c r="R41" s="108"/>
      <c r="W41" s="110"/>
      <c r="AC41" s="119"/>
      <c r="AD41" s="120"/>
      <c r="AG41" s="125"/>
      <c r="AH41" s="126"/>
      <c r="AK41" s="98"/>
      <c r="AL41" s="2"/>
      <c r="AP41" s="98"/>
      <c r="AS41" s="122"/>
      <c r="AW41" s="98"/>
      <c r="BB41" s="115"/>
      <c r="BC41" s="116"/>
      <c r="BF41" s="102"/>
      <c r="BG41" s="103"/>
      <c r="BH41" s="104"/>
    </row>
    <row r="45" spans="1:76">
      <c r="AN45" s="12"/>
    </row>
  </sheetData>
  <mergeCells count="58">
    <mergeCell ref="BF39:BH39"/>
    <mergeCell ref="BF40:BH41"/>
    <mergeCell ref="AV39:AX39"/>
    <mergeCell ref="AW40:AW41"/>
    <mergeCell ref="F8:F10"/>
    <mergeCell ref="Q40:R41"/>
    <mergeCell ref="V39:X39"/>
    <mergeCell ref="W40:W41"/>
    <mergeCell ref="AB39:AE39"/>
    <mergeCell ref="BA39:BD39"/>
    <mergeCell ref="BB40:BC41"/>
    <mergeCell ref="AC40:AD41"/>
    <mergeCell ref="AR39:AT39"/>
    <mergeCell ref="AS40:AS41"/>
    <mergeCell ref="AG40:AH41"/>
    <mergeCell ref="AG39:AH39"/>
    <mergeCell ref="AJ39:AM39"/>
    <mergeCell ref="AK40:AK41"/>
    <mergeCell ref="AO39:AP39"/>
    <mergeCell ref="AP40:AP41"/>
    <mergeCell ref="P39:S39"/>
    <mergeCell ref="D1:F2"/>
    <mergeCell ref="D3:D7"/>
    <mergeCell ref="E3:E7"/>
    <mergeCell ref="F3:F7"/>
    <mergeCell ref="C1:C7"/>
    <mergeCell ref="AU1:AX1"/>
    <mergeCell ref="A39:E39"/>
    <mergeCell ref="F39:H39"/>
    <mergeCell ref="G40:G41"/>
    <mergeCell ref="J39:N39"/>
    <mergeCell ref="L40:L41"/>
    <mergeCell ref="B35:C35"/>
    <mergeCell ref="B36:C36"/>
    <mergeCell ref="B37:C37"/>
    <mergeCell ref="E8:E10"/>
    <mergeCell ref="D8:D10"/>
    <mergeCell ref="C8:C10"/>
    <mergeCell ref="B8:B10"/>
    <mergeCell ref="A1:A7"/>
    <mergeCell ref="B1:B7"/>
    <mergeCell ref="A8:A24"/>
    <mergeCell ref="AO7:AR7"/>
    <mergeCell ref="AS7:AV7"/>
    <mergeCell ref="AW7:AX7"/>
    <mergeCell ref="AZ1:BE1"/>
    <mergeCell ref="G3:BI3"/>
    <mergeCell ref="G5:BI5"/>
    <mergeCell ref="BF1:BI1"/>
    <mergeCell ref="AH1:AL1"/>
    <mergeCell ref="AQ1:AT1"/>
    <mergeCell ref="L1:O1"/>
    <mergeCell ref="P1:S1"/>
    <mergeCell ref="AD1:AG1"/>
    <mergeCell ref="AM1:AP1"/>
    <mergeCell ref="G1:K1"/>
    <mergeCell ref="T1:X1"/>
    <mergeCell ref="Y1:AC1"/>
  </mergeCells>
  <pageMargins left="0" right="0" top="0.39370078740157483" bottom="0" header="0.31496062992125984" footer="0.31496062992125984"/>
  <pageSetup paperSize="9" scale="46" orientation="landscape" horizontalDpi="180" verticalDpi="180" r:id="rId1"/>
  <ignoredErrors>
    <ignoredError sqref="AY35 D18 D20" formula="1"/>
    <ignoredError sqref="Z11 D11 D1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2021-08-10T10:03:55Z</dcterms:modified>
</cp:coreProperties>
</file>