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0" i="1"/>
  <c r="D30" s="1"/>
  <c r="E21" l="1"/>
  <c r="E17"/>
  <c r="F17"/>
  <c r="E8"/>
  <c r="F8"/>
  <c r="D12"/>
  <c r="D13"/>
  <c r="D15"/>
  <c r="D18"/>
  <c r="D17" s="1"/>
  <c r="D20"/>
  <c r="D23"/>
  <c r="D27"/>
  <c r="D31"/>
  <c r="D11"/>
  <c r="AY34"/>
  <c r="F34" s="1"/>
  <c r="AD33"/>
  <c r="AD35" s="1"/>
  <c r="AE33"/>
  <c r="AE35" s="1"/>
  <c r="AF33"/>
  <c r="AF35" s="1"/>
  <c r="AG33"/>
  <c r="AG35" s="1"/>
  <c r="AH33"/>
  <c r="AH35" s="1"/>
  <c r="AI33"/>
  <c r="AI35" s="1"/>
  <c r="AJ33"/>
  <c r="AJ35" s="1"/>
  <c r="AK33"/>
  <c r="AK35" s="1"/>
  <c r="AL33"/>
  <c r="AL35" s="1"/>
  <c r="AM33"/>
  <c r="AM35" s="1"/>
  <c r="AN33"/>
  <c r="AN35" s="1"/>
  <c r="AO33"/>
  <c r="AO35" s="1"/>
  <c r="AP33"/>
  <c r="AP35" s="1"/>
  <c r="AQ33"/>
  <c r="AQ35" s="1"/>
  <c r="AR33"/>
  <c r="AR35" s="1"/>
  <c r="AS33"/>
  <c r="AS35" s="1"/>
  <c r="AT33"/>
  <c r="AT35" s="1"/>
  <c r="AU33"/>
  <c r="AU35" s="1"/>
  <c r="AV33"/>
  <c r="AV35" s="1"/>
  <c r="AW33"/>
  <c r="AW35" s="1"/>
  <c r="AX33"/>
  <c r="AX35" s="1"/>
  <c r="AC33"/>
  <c r="AC35" s="1"/>
  <c r="AY27"/>
  <c r="F27" s="1"/>
  <c r="AY12"/>
  <c r="AY13"/>
  <c r="AY15"/>
  <c r="AY19"/>
  <c r="F19" s="1"/>
  <c r="D19" s="1"/>
  <c r="AY20"/>
  <c r="AY24"/>
  <c r="F24" s="1"/>
  <c r="D24" s="1"/>
  <c r="AY28"/>
  <c r="F28" s="1"/>
  <c r="D28" s="1"/>
  <c r="AY11"/>
  <c r="AY33" l="1"/>
  <c r="F26"/>
  <c r="E16"/>
  <c r="D8"/>
  <c r="Z34"/>
  <c r="E34" s="1"/>
  <c r="D34" s="1"/>
  <c r="H33"/>
  <c r="H35" s="1"/>
  <c r="I33"/>
  <c r="I35" s="1"/>
  <c r="J33"/>
  <c r="J35" s="1"/>
  <c r="K33"/>
  <c r="K35" s="1"/>
  <c r="L33"/>
  <c r="L35" s="1"/>
  <c r="M33"/>
  <c r="M35" s="1"/>
  <c r="N33"/>
  <c r="N35" s="1"/>
  <c r="O33"/>
  <c r="O35" s="1"/>
  <c r="P33"/>
  <c r="P35" s="1"/>
  <c r="Q33"/>
  <c r="Q35" s="1"/>
  <c r="R33"/>
  <c r="R35" s="1"/>
  <c r="S33"/>
  <c r="S35" s="1"/>
  <c r="T33"/>
  <c r="T35" s="1"/>
  <c r="U33"/>
  <c r="U35" s="1"/>
  <c r="V33"/>
  <c r="V35" s="1"/>
  <c r="W33"/>
  <c r="W35" s="1"/>
  <c r="X33"/>
  <c r="X35" s="1"/>
  <c r="G33"/>
  <c r="G35" s="1"/>
  <c r="Z12"/>
  <c r="Z13"/>
  <c r="Z15"/>
  <c r="Z18"/>
  <c r="Z23"/>
  <c r="Z31"/>
  <c r="Z11"/>
  <c r="D26" l="1"/>
  <c r="D21" s="1"/>
  <c r="D16" s="1"/>
  <c r="F21"/>
  <c r="F16" s="1"/>
  <c r="AY35"/>
  <c r="F35" s="1"/>
  <c r="F33"/>
  <c r="Z33"/>
  <c r="Z35" l="1"/>
  <c r="E35" s="1"/>
  <c r="E33"/>
  <c r="D33" s="1"/>
  <c r="D35"/>
</calcChain>
</file>

<file path=xl/sharedStrings.xml><?xml version="1.0" encoding="utf-8"?>
<sst xmlns="http://schemas.openxmlformats.org/spreadsheetml/2006/main" count="231" uniqueCount="149">
  <si>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</si>
  <si>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</si>
  <si>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</si>
  <si>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</si>
  <si>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</si>
  <si>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</si>
  <si>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</si>
  <si>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</si>
  <si>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</si>
  <si>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</si>
  <si>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</si>
  <si>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</si>
  <si>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</si>
  <si>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</si>
  <si>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</si>
  <si>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</si>
  <si>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</si>
  <si>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</si>
  <si>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</si>
  <si>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</si>
  <si>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</si>
  <si>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</si>
  <si>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</si>
  <si>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</si>
  <si>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</si>
  <si>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</si>
  <si>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</si>
  <si>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</si>
  <si>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</si>
  <si>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</si>
  <si>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</si>
  <si>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</si>
  <si>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</si>
  <si>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</si>
  <si>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</si>
  <si>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14.09-19.09</t>
  </si>
  <si>
    <t>21.09-26.09</t>
  </si>
  <si>
    <t>Иностранный язык</t>
  </si>
  <si>
    <t>Физическая культура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</si>
  <si>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</si>
  <si>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</si>
  <si>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</si>
  <si>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</si>
  <si>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</si>
  <si>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</si>
  <si>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</si>
  <si>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</si>
  <si>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</si>
  <si>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</si>
  <si>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</si>
  <si>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</si>
  <si>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</si>
  <si>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</si>
  <si>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</si>
  <si>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ОГСЭ.00</t>
  </si>
  <si>
    <t>ОГСЭ.03</t>
  </si>
  <si>
    <t>ОГСЭ.04</t>
  </si>
  <si>
    <t>ЕН.00</t>
  </si>
  <si>
    <t>ПМ.00</t>
  </si>
  <si>
    <t>Профессиональные модули</t>
  </si>
  <si>
    <t>ПМ.01</t>
  </si>
  <si>
    <t>ПМ.04</t>
  </si>
  <si>
    <t>Выполнение работ по профессии младшая медицинская сестра по уходу за больными</t>
  </si>
  <si>
    <t>01.09-06.09</t>
  </si>
  <si>
    <t>07.09-12.09</t>
  </si>
  <si>
    <t>28.09-03.10</t>
  </si>
  <si>
    <t>05.10-10.10</t>
  </si>
  <si>
    <t>12.10-17.10</t>
  </si>
  <si>
    <t>19.10-24.10</t>
  </si>
  <si>
    <t>26.10-31.10</t>
  </si>
  <si>
    <t>02.11-07.11</t>
  </si>
  <si>
    <t>09.11-14.11</t>
  </si>
  <si>
    <t>16.11-21.11</t>
  </si>
  <si>
    <t>23.11-28.11</t>
  </si>
  <si>
    <t>30.11-05.12</t>
  </si>
  <si>
    <t>07.12-12.12</t>
  </si>
  <si>
    <t>14.12-19.12</t>
  </si>
  <si>
    <t>21.12-26.12</t>
  </si>
  <si>
    <t>28.12-02.01</t>
  </si>
  <si>
    <t>04.01-09.01</t>
  </si>
  <si>
    <t>11.01-16.01</t>
  </si>
  <si>
    <t>18.01-23.01</t>
  </si>
  <si>
    <t>25.01-30.01</t>
  </si>
  <si>
    <t>01.02-06.02</t>
  </si>
  <si>
    <t>08.02-13.02</t>
  </si>
  <si>
    <t>15.02-20.02</t>
  </si>
  <si>
    <t>22.02-27.02</t>
  </si>
  <si>
    <t>01.03-06.03</t>
  </si>
  <si>
    <t>08.03-13.03</t>
  </si>
  <si>
    <t>15.03-20.03</t>
  </si>
  <si>
    <t>22.03-27.03</t>
  </si>
  <si>
    <t>29.03-03.04</t>
  </si>
  <si>
    <t>05.04-10.04</t>
  </si>
  <si>
    <t>12.04-17.04</t>
  </si>
  <si>
    <t>19.04-24.04</t>
  </si>
  <si>
    <t>26.04-01.05</t>
  </si>
  <si>
    <t>03.05-08.05</t>
  </si>
  <si>
    <t>10.05-15.05</t>
  </si>
  <si>
    <t>17.05-22.05</t>
  </si>
  <si>
    <t>24.05-29.05</t>
  </si>
  <si>
    <t>31.05-05.06</t>
  </si>
  <si>
    <t>07.06-12.06</t>
  </si>
  <si>
    <t>14.06-19.06</t>
  </si>
  <si>
    <t>21.06-26.06</t>
  </si>
  <si>
    <t>28.06-03.07</t>
  </si>
  <si>
    <t>05.07-10.07</t>
  </si>
  <si>
    <t>12.07-17.07</t>
  </si>
  <si>
    <t>19.07-24.07</t>
  </si>
  <si>
    <t>26.07-31.07</t>
  </si>
  <si>
    <t>02.08-07-08</t>
  </si>
  <si>
    <t>09.08-14.08</t>
  </si>
  <si>
    <t>16.08-21.08</t>
  </si>
  <si>
    <t>23.08-28.08</t>
  </si>
  <si>
    <t>30.08-04.09</t>
  </si>
  <si>
    <t>2 курс</t>
  </si>
  <si>
    <t>Общийгуманитарный и социально-экономический цикл</t>
  </si>
  <si>
    <t>ОГСЭ.02</t>
  </si>
  <si>
    <t>История</t>
  </si>
  <si>
    <t>Математический и общий естественнонаучный цикл</t>
  </si>
  <si>
    <t>ЕН.02</t>
  </si>
  <si>
    <t>Информационные технологии в профессиональной деятельности</t>
  </si>
  <si>
    <t>ПП.00</t>
  </si>
  <si>
    <t>ОП.09</t>
  </si>
  <si>
    <t>Психология</t>
  </si>
  <si>
    <t>ОП.12</t>
  </si>
  <si>
    <t>Медицинская паразитология</t>
  </si>
  <si>
    <t>ОП.14</t>
  </si>
  <si>
    <t>Культура общения и деловая этика</t>
  </si>
  <si>
    <t>Проведение профилактических мероприятий</t>
  </si>
  <si>
    <t>МДК.01.02</t>
  </si>
  <si>
    <t>Основы профилактики</t>
  </si>
  <si>
    <t>МДК.01.03.</t>
  </si>
  <si>
    <t>ПМ.02</t>
  </si>
  <si>
    <t>Участие в лечебно-диагностическом и реабилитационном процессах</t>
  </si>
  <si>
    <t>МДК.02.01</t>
  </si>
  <si>
    <t>МДК.04.03</t>
  </si>
  <si>
    <t>Теория и практика сестринского дела</t>
  </si>
  <si>
    <t>Максимальное количество часов в неделю</t>
  </si>
  <si>
    <t>Сестринский уходв терапии</t>
  </si>
  <si>
    <t>Сестринский уход в педиатрии</t>
  </si>
  <si>
    <t>Итого 1 семестр</t>
  </si>
  <si>
    <t>Итого 2 семестр</t>
  </si>
  <si>
    <t>Май</t>
  </si>
  <si>
    <t>Сестринское дело в системе первичной медико-санитарной помощи населению</t>
  </si>
  <si>
    <t>ПП.01</t>
  </si>
  <si>
    <t>1 нед.</t>
  </si>
  <si>
    <t>ПП.02</t>
  </si>
  <si>
    <t>4 нед.</t>
  </si>
  <si>
    <t>ПП.04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</si>
</sst>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16" fontId="1" fillId="0" borderId="1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9" fillId="0" borderId="1" xfId="0" applyFont="1" applyBorder="1"/>
    <xf numFmtId="0" fontId="20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tabSelected="1" zoomScale="70" zoomScaleNormal="70" workbookViewId="0">
      <selection activeCell="C31" sqref="C31"/>
    </sheetView>
  </sheetViews>
  <sheetFormatPr defaultRowHeight="15"/>
  <cols>
    <col min="1" max="1" width="4.85546875" customWidth="1"/>
    <col min="2" max="2" width="10.2851562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6" width="4.285156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85546875" customWidth="1"/>
    <col min="52" max="52" width="4.14062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84" t="s">
        <v>0</v>
      </c>
      <c r="B1" s="84" t="s">
        <v>1</v>
      </c>
      <c r="C1" s="88" t="s">
        <v>32</v>
      </c>
      <c r="D1" s="86" t="s">
        <v>2</v>
      </c>
      <c r="E1" s="86"/>
      <c r="F1" s="86"/>
      <c r="G1" s="91" t="s">
        <v>17</v>
      </c>
      <c r="H1" s="91"/>
      <c r="I1" s="91"/>
      <c r="J1" s="91"/>
      <c r="K1" s="92" t="s">
        <v>16</v>
      </c>
      <c r="L1" s="95"/>
      <c r="M1" s="95"/>
      <c r="N1" s="95"/>
      <c r="O1" s="96"/>
      <c r="P1" s="92" t="s">
        <v>15</v>
      </c>
      <c r="Q1" s="93"/>
      <c r="R1" s="93"/>
      <c r="S1" s="94"/>
      <c r="T1" s="92" t="s">
        <v>14</v>
      </c>
      <c r="U1" s="95"/>
      <c r="V1" s="95"/>
      <c r="W1" s="96"/>
      <c r="X1" s="4"/>
      <c r="Y1" s="92" t="s">
        <v>13</v>
      </c>
      <c r="Z1" s="95"/>
      <c r="AA1" s="95"/>
      <c r="AB1" s="95"/>
      <c r="AC1" s="96"/>
      <c r="AD1" s="92" t="s">
        <v>12</v>
      </c>
      <c r="AE1" s="95"/>
      <c r="AF1" s="95"/>
      <c r="AG1" s="96"/>
      <c r="AH1" s="92" t="s">
        <v>11</v>
      </c>
      <c r="AI1" s="95"/>
      <c r="AJ1" s="95"/>
      <c r="AK1" s="95"/>
      <c r="AL1" s="96"/>
      <c r="AM1" s="92" t="s">
        <v>10</v>
      </c>
      <c r="AN1" s="95"/>
      <c r="AO1" s="95"/>
      <c r="AP1" s="96"/>
      <c r="AQ1" s="95" t="s">
        <v>142</v>
      </c>
      <c r="AR1" s="95"/>
      <c r="AS1" s="95"/>
      <c r="AT1" s="96"/>
      <c r="AU1" s="92" t="s">
        <v>9</v>
      </c>
      <c r="AV1" s="95"/>
      <c r="AW1" s="95"/>
      <c r="AX1" s="96"/>
      <c r="AY1" s="10"/>
      <c r="AZ1" s="92" t="s">
        <v>8</v>
      </c>
      <c r="BA1" s="95"/>
      <c r="BB1" s="95"/>
      <c r="BC1" s="95"/>
      <c r="BD1" s="95"/>
      <c r="BE1" s="96"/>
      <c r="BF1" s="91" t="s">
        <v>7</v>
      </c>
      <c r="BG1" s="91"/>
      <c r="BH1" s="91"/>
      <c r="BI1" s="9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84"/>
      <c r="B2" s="84"/>
      <c r="C2" s="89"/>
      <c r="D2" s="86"/>
      <c r="E2" s="86"/>
      <c r="F2" s="86"/>
      <c r="G2" s="5" t="s">
        <v>63</v>
      </c>
      <c r="H2" s="5" t="s">
        <v>64</v>
      </c>
      <c r="I2" s="7" t="s">
        <v>35</v>
      </c>
      <c r="J2" s="5" t="s">
        <v>36</v>
      </c>
      <c r="K2" s="5" t="s">
        <v>65</v>
      </c>
      <c r="L2" s="5" t="s">
        <v>66</v>
      </c>
      <c r="M2" s="5" t="s">
        <v>67</v>
      </c>
      <c r="N2" s="5" t="s">
        <v>68</v>
      </c>
      <c r="O2" s="5" t="s">
        <v>69</v>
      </c>
      <c r="P2" s="6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  <c r="V2" s="5" t="s">
        <v>76</v>
      </c>
      <c r="W2" s="5" t="s">
        <v>77</v>
      </c>
      <c r="X2" s="5" t="s">
        <v>78</v>
      </c>
      <c r="Y2" s="5" t="s">
        <v>79</v>
      </c>
      <c r="Z2" s="5" t="s">
        <v>140</v>
      </c>
      <c r="AA2" s="6" t="s">
        <v>80</v>
      </c>
      <c r="AB2" s="5" t="s">
        <v>81</v>
      </c>
      <c r="AC2" s="5" t="s">
        <v>82</v>
      </c>
      <c r="AD2" s="6" t="s">
        <v>83</v>
      </c>
      <c r="AE2" s="6" t="s">
        <v>84</v>
      </c>
      <c r="AF2" s="6" t="s">
        <v>85</v>
      </c>
      <c r="AG2" s="5" t="s">
        <v>86</v>
      </c>
      <c r="AH2" s="5" t="s">
        <v>87</v>
      </c>
      <c r="AI2" s="6" t="s">
        <v>88</v>
      </c>
      <c r="AJ2" s="5" t="s">
        <v>89</v>
      </c>
      <c r="AK2" s="5" t="s">
        <v>90</v>
      </c>
      <c r="AL2" s="5" t="s">
        <v>91</v>
      </c>
      <c r="AM2" s="6" t="s">
        <v>92</v>
      </c>
      <c r="AN2" s="5" t="s">
        <v>93</v>
      </c>
      <c r="AO2" s="5" t="s">
        <v>94</v>
      </c>
      <c r="AP2" s="6" t="s">
        <v>95</v>
      </c>
      <c r="AQ2" s="6" t="s">
        <v>96</v>
      </c>
      <c r="AR2" s="5" t="s">
        <v>97</v>
      </c>
      <c r="AS2" s="5" t="s">
        <v>98</v>
      </c>
      <c r="AT2" s="5" t="s">
        <v>99</v>
      </c>
      <c r="AU2" s="5" t="s">
        <v>100</v>
      </c>
      <c r="AV2" s="5" t="s">
        <v>101</v>
      </c>
      <c r="AW2" s="5" t="s">
        <v>102</v>
      </c>
      <c r="AX2" s="6" t="s">
        <v>103</v>
      </c>
      <c r="AY2" s="6" t="s">
        <v>141</v>
      </c>
      <c r="AZ2" s="6" t="s">
        <v>104</v>
      </c>
      <c r="BA2" s="5" t="s">
        <v>105</v>
      </c>
      <c r="BB2" s="5" t="s">
        <v>106</v>
      </c>
      <c r="BC2" s="5" t="s">
        <v>107</v>
      </c>
      <c r="BD2" s="5" t="s">
        <v>108</v>
      </c>
      <c r="BE2" s="5" t="s">
        <v>109</v>
      </c>
      <c r="BF2" s="5" t="s">
        <v>110</v>
      </c>
      <c r="BG2" s="5" t="s">
        <v>111</v>
      </c>
      <c r="BH2" s="5" t="s">
        <v>112</v>
      </c>
      <c r="BI2" s="6" t="s">
        <v>113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84"/>
      <c r="B3" s="84"/>
      <c r="C3" s="89"/>
      <c r="D3" s="87" t="s">
        <v>3</v>
      </c>
      <c r="E3" s="87" t="s">
        <v>4</v>
      </c>
      <c r="F3" s="87" t="s">
        <v>5</v>
      </c>
      <c r="G3" s="74" t="s">
        <v>6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84"/>
      <c r="B4" s="84"/>
      <c r="C4" s="89"/>
      <c r="D4" s="87"/>
      <c r="E4" s="87"/>
      <c r="F4" s="87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/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84"/>
      <c r="B5" s="84"/>
      <c r="C5" s="89"/>
      <c r="D5" s="87"/>
      <c r="E5" s="87"/>
      <c r="F5" s="87"/>
      <c r="G5" s="77" t="s">
        <v>18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33.75">
      <c r="A6" s="84"/>
      <c r="B6" s="84"/>
      <c r="C6" s="89"/>
      <c r="D6" s="87"/>
      <c r="E6" s="87"/>
      <c r="F6" s="87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9" t="s">
        <v>43</v>
      </c>
      <c r="Z6" s="18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29" t="s">
        <v>43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84"/>
      <c r="B7" s="84"/>
      <c r="C7" s="90"/>
      <c r="D7" s="87"/>
      <c r="E7" s="87"/>
      <c r="F7" s="87"/>
      <c r="G7" s="19" t="s">
        <v>19</v>
      </c>
      <c r="H7" s="19" t="s">
        <v>19</v>
      </c>
      <c r="I7" s="19" t="s">
        <v>19</v>
      </c>
      <c r="J7" s="19" t="s">
        <v>19</v>
      </c>
      <c r="K7" s="19" t="s">
        <v>19</v>
      </c>
      <c r="L7" s="19" t="s">
        <v>19</v>
      </c>
      <c r="M7" s="19" t="s">
        <v>19</v>
      </c>
      <c r="N7" s="19" t="s">
        <v>19</v>
      </c>
      <c r="O7" s="19" t="s">
        <v>19</v>
      </c>
      <c r="P7" s="19" t="s">
        <v>19</v>
      </c>
      <c r="Q7" s="19" t="s">
        <v>19</v>
      </c>
      <c r="R7" s="19" t="s">
        <v>19</v>
      </c>
      <c r="S7" s="19" t="s">
        <v>19</v>
      </c>
      <c r="T7" s="19" t="s">
        <v>19</v>
      </c>
      <c r="U7" s="19" t="s">
        <v>19</v>
      </c>
      <c r="V7" s="19" t="s">
        <v>19</v>
      </c>
      <c r="W7" s="19" t="s">
        <v>19</v>
      </c>
      <c r="X7" s="19" t="s">
        <v>19</v>
      </c>
      <c r="Y7" s="19" t="s">
        <v>19</v>
      </c>
      <c r="Z7" s="19"/>
      <c r="AA7" s="21" t="s">
        <v>53</v>
      </c>
      <c r="AB7" s="22" t="s">
        <v>53</v>
      </c>
      <c r="AC7" s="19" t="s">
        <v>19</v>
      </c>
      <c r="AD7" s="19" t="s">
        <v>19</v>
      </c>
      <c r="AE7" s="19" t="s">
        <v>19</v>
      </c>
      <c r="AF7" s="19" t="s">
        <v>19</v>
      </c>
      <c r="AG7" s="19" t="s">
        <v>19</v>
      </c>
      <c r="AH7" s="19" t="s">
        <v>19</v>
      </c>
      <c r="AI7" s="19" t="s">
        <v>19</v>
      </c>
      <c r="AJ7" s="19" t="s">
        <v>19</v>
      </c>
      <c r="AK7" s="19" t="s">
        <v>19</v>
      </c>
      <c r="AL7" s="19" t="s">
        <v>19</v>
      </c>
      <c r="AM7" s="19" t="s">
        <v>19</v>
      </c>
      <c r="AN7" s="19" t="s">
        <v>19</v>
      </c>
      <c r="AO7" s="19" t="s">
        <v>19</v>
      </c>
      <c r="AP7" s="19" t="s">
        <v>19</v>
      </c>
      <c r="AQ7" s="19" t="s">
        <v>19</v>
      </c>
      <c r="AR7" s="19" t="s">
        <v>19</v>
      </c>
      <c r="AS7" s="19" t="s">
        <v>19</v>
      </c>
      <c r="AT7" s="19" t="s">
        <v>19</v>
      </c>
      <c r="AU7" s="19" t="s">
        <v>19</v>
      </c>
      <c r="AV7" s="19" t="s">
        <v>19</v>
      </c>
      <c r="AW7" s="19" t="s">
        <v>19</v>
      </c>
      <c r="AX7" s="19" t="s">
        <v>19</v>
      </c>
      <c r="AY7" s="20"/>
      <c r="AZ7" s="23" t="s">
        <v>53</v>
      </c>
      <c r="BA7" s="23" t="s">
        <v>53</v>
      </c>
      <c r="BB7" s="23" t="s">
        <v>53</v>
      </c>
      <c r="BC7" s="23" t="s">
        <v>53</v>
      </c>
      <c r="BD7" s="23" t="s">
        <v>53</v>
      </c>
      <c r="BE7" s="23" t="s">
        <v>53</v>
      </c>
      <c r="BF7" s="23" t="s">
        <v>53</v>
      </c>
      <c r="BG7" s="23" t="s">
        <v>53</v>
      </c>
      <c r="BH7" s="23" t="s">
        <v>53</v>
      </c>
      <c r="BI7" s="23" t="s">
        <v>53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85" t="s">
        <v>114</v>
      </c>
      <c r="B8" s="39" t="s">
        <v>54</v>
      </c>
      <c r="C8" s="39" t="s">
        <v>115</v>
      </c>
      <c r="D8" s="36">
        <f>SUM(D11:D13)</f>
        <v>98</v>
      </c>
      <c r="E8" s="36">
        <f t="shared" ref="E8:F8" si="0">SUM(E11:E13)</f>
        <v>50</v>
      </c>
      <c r="F8" s="36">
        <f t="shared" si="0"/>
        <v>48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28" t="s">
        <v>42</v>
      </c>
      <c r="R8" s="28" t="s">
        <v>42</v>
      </c>
      <c r="S8" s="28" t="s">
        <v>42</v>
      </c>
      <c r="T8" s="28" t="s">
        <v>42</v>
      </c>
      <c r="U8" s="28" t="s">
        <v>42</v>
      </c>
      <c r="V8" s="28" t="s">
        <v>42</v>
      </c>
      <c r="W8" s="28" t="s">
        <v>42</v>
      </c>
      <c r="X8" s="28" t="s">
        <v>42</v>
      </c>
      <c r="Y8" s="20" t="s">
        <v>42</v>
      </c>
      <c r="Z8" s="2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20" t="s">
        <v>42</v>
      </c>
      <c r="AP8" s="20" t="s">
        <v>42</v>
      </c>
      <c r="AQ8" s="20" t="s">
        <v>42</v>
      </c>
      <c r="AR8" s="20" t="s">
        <v>42</v>
      </c>
      <c r="AS8" s="20" t="s">
        <v>42</v>
      </c>
      <c r="AT8" s="20" t="s">
        <v>42</v>
      </c>
      <c r="AU8" s="20" t="s">
        <v>42</v>
      </c>
      <c r="AV8" s="20" t="s">
        <v>42</v>
      </c>
      <c r="AW8" s="20" t="s">
        <v>42</v>
      </c>
      <c r="AX8" s="20" t="s">
        <v>42</v>
      </c>
      <c r="AY8" s="23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84"/>
      <c r="B9" s="40"/>
      <c r="C9" s="40"/>
      <c r="D9" s="37"/>
      <c r="E9" s="37"/>
      <c r="F9" s="3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27" customHeight="1">
      <c r="A10" s="84"/>
      <c r="B10" s="41"/>
      <c r="C10" s="41"/>
      <c r="D10" s="38"/>
      <c r="E10" s="38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>
      <c r="A11" s="84"/>
      <c r="B11" s="12" t="s">
        <v>116</v>
      </c>
      <c r="C11" s="13" t="s">
        <v>117</v>
      </c>
      <c r="D11" s="11">
        <f>SUM(E11:F11)</f>
        <v>36</v>
      </c>
      <c r="E11" s="30">
        <v>18</v>
      </c>
      <c r="F11" s="30">
        <v>18</v>
      </c>
      <c r="G11" s="30">
        <v>8</v>
      </c>
      <c r="H11" s="30">
        <v>2</v>
      </c>
      <c r="I11" s="30">
        <v>2</v>
      </c>
      <c r="J11" s="30">
        <v>2</v>
      </c>
      <c r="K11" s="30">
        <v>2</v>
      </c>
      <c r="L11" s="30">
        <v>2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>
        <f>SUM(G11:Y11)</f>
        <v>18</v>
      </c>
      <c r="AA11" s="30"/>
      <c r="AB11" s="30"/>
      <c r="AC11" s="30">
        <v>4</v>
      </c>
      <c r="AD11" s="30">
        <v>2</v>
      </c>
      <c r="AE11" s="30">
        <v>2</v>
      </c>
      <c r="AF11" s="30">
        <v>2</v>
      </c>
      <c r="AG11" s="30">
        <v>2</v>
      </c>
      <c r="AH11" s="30">
        <v>2</v>
      </c>
      <c r="AI11" s="30">
        <v>2</v>
      </c>
      <c r="AJ11" s="30">
        <v>2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>
        <f>SUM(AC11:AX11)</f>
        <v>18</v>
      </c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>
      <c r="A12" s="84"/>
      <c r="B12" s="12" t="s">
        <v>55</v>
      </c>
      <c r="C12" s="13" t="s">
        <v>37</v>
      </c>
      <c r="D12" s="11">
        <f t="shared" ref="D12:D35" si="1">SUM(E12:F12)</f>
        <v>44</v>
      </c>
      <c r="E12" s="30">
        <v>22</v>
      </c>
      <c r="F12" s="30">
        <v>22</v>
      </c>
      <c r="G12" s="30"/>
      <c r="H12" s="30">
        <v>2</v>
      </c>
      <c r="I12" s="30">
        <v>2</v>
      </c>
      <c r="J12" s="30">
        <v>2</v>
      </c>
      <c r="K12" s="30">
        <v>2</v>
      </c>
      <c r="L12" s="30">
        <v>4</v>
      </c>
      <c r="M12" s="30">
        <v>2</v>
      </c>
      <c r="N12" s="30">
        <v>2</v>
      </c>
      <c r="O12" s="30">
        <v>4</v>
      </c>
      <c r="P12" s="30">
        <v>2</v>
      </c>
      <c r="Q12" s="30"/>
      <c r="R12" s="30"/>
      <c r="S12" s="30"/>
      <c r="T12" s="30"/>
      <c r="U12" s="30"/>
      <c r="V12" s="30"/>
      <c r="W12" s="30"/>
      <c r="X12" s="30"/>
      <c r="Y12" s="30"/>
      <c r="Z12" s="30">
        <f t="shared" ref="Z12:Z34" si="2">SUM(G12:Y12)</f>
        <v>22</v>
      </c>
      <c r="AA12" s="30"/>
      <c r="AB12" s="30"/>
      <c r="AC12" s="30">
        <v>2</v>
      </c>
      <c r="AD12" s="30">
        <v>2</v>
      </c>
      <c r="AE12" s="30">
        <v>2</v>
      </c>
      <c r="AF12" s="30">
        <v>2</v>
      </c>
      <c r="AG12" s="30">
        <v>4</v>
      </c>
      <c r="AH12" s="30">
        <v>2</v>
      </c>
      <c r="AI12" s="30">
        <v>2</v>
      </c>
      <c r="AJ12" s="30">
        <v>2</v>
      </c>
      <c r="AK12" s="30">
        <v>2</v>
      </c>
      <c r="AL12" s="30">
        <v>2</v>
      </c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>
        <f t="shared" ref="AY12:AY28" si="3">SUM(AC12:AX12)</f>
        <v>22</v>
      </c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84"/>
      <c r="B13" s="12" t="s">
        <v>56</v>
      </c>
      <c r="C13" s="13" t="s">
        <v>38</v>
      </c>
      <c r="D13" s="11">
        <f t="shared" si="1"/>
        <v>18</v>
      </c>
      <c r="E13" s="30">
        <v>10</v>
      </c>
      <c r="F13" s="30">
        <v>8</v>
      </c>
      <c r="G13" s="30">
        <v>2</v>
      </c>
      <c r="H13" s="30">
        <v>2</v>
      </c>
      <c r="I13" s="30">
        <v>2</v>
      </c>
      <c r="J13" s="30"/>
      <c r="K13" s="30">
        <v>2</v>
      </c>
      <c r="L13" s="30">
        <v>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>
        <f t="shared" si="2"/>
        <v>10</v>
      </c>
      <c r="AA13" s="30"/>
      <c r="AB13" s="30"/>
      <c r="AC13" s="30">
        <v>2</v>
      </c>
      <c r="AD13" s="30">
        <v>2</v>
      </c>
      <c r="AE13" s="30">
        <v>2</v>
      </c>
      <c r="AF13" s="30">
        <v>2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>
        <f t="shared" si="3"/>
        <v>8</v>
      </c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30">
      <c r="A14" s="84"/>
      <c r="B14" s="25" t="s">
        <v>57</v>
      </c>
      <c r="C14" s="26" t="s">
        <v>118</v>
      </c>
      <c r="D14" s="3">
        <v>56</v>
      </c>
      <c r="E14" s="31">
        <v>32</v>
      </c>
      <c r="F14" s="31">
        <v>24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60">
      <c r="A15" s="84"/>
      <c r="B15" s="12" t="s">
        <v>119</v>
      </c>
      <c r="C15" s="13" t="s">
        <v>120</v>
      </c>
      <c r="D15" s="11">
        <f t="shared" si="1"/>
        <v>58</v>
      </c>
      <c r="E15" s="30">
        <v>34</v>
      </c>
      <c r="F15" s="30">
        <v>24</v>
      </c>
      <c r="G15" s="30">
        <v>2</v>
      </c>
      <c r="H15" s="30">
        <v>2</v>
      </c>
      <c r="I15" s="30">
        <v>2</v>
      </c>
      <c r="J15" s="30">
        <v>2</v>
      </c>
      <c r="K15" s="30">
        <v>4</v>
      </c>
      <c r="L15" s="30">
        <v>4</v>
      </c>
      <c r="M15" s="30">
        <v>6</v>
      </c>
      <c r="N15" s="30">
        <v>4</v>
      </c>
      <c r="O15" s="30">
        <v>2</v>
      </c>
      <c r="P15" s="30">
        <v>4</v>
      </c>
      <c r="Q15" s="30">
        <v>2</v>
      </c>
      <c r="R15" s="30"/>
      <c r="S15" s="30"/>
      <c r="T15" s="30"/>
      <c r="U15" s="30"/>
      <c r="V15" s="30"/>
      <c r="W15" s="30"/>
      <c r="X15" s="30"/>
      <c r="Y15" s="30"/>
      <c r="Z15" s="30">
        <f t="shared" si="2"/>
        <v>34</v>
      </c>
      <c r="AA15" s="30"/>
      <c r="AB15" s="30"/>
      <c r="AC15" s="30">
        <v>2</v>
      </c>
      <c r="AD15" s="30">
        <v>2</v>
      </c>
      <c r="AE15" s="30">
        <v>2</v>
      </c>
      <c r="AF15" s="30">
        <v>2</v>
      </c>
      <c r="AG15" s="30">
        <v>2</v>
      </c>
      <c r="AH15" s="30">
        <v>2</v>
      </c>
      <c r="AI15" s="30">
        <v>2</v>
      </c>
      <c r="AJ15" s="30">
        <v>2</v>
      </c>
      <c r="AK15" s="30">
        <v>2</v>
      </c>
      <c r="AL15" s="30">
        <v>2</v>
      </c>
      <c r="AM15" s="30">
        <v>2</v>
      </c>
      <c r="AN15" s="30">
        <v>2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>
        <f t="shared" si="3"/>
        <v>24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>
      <c r="A16" s="84"/>
      <c r="B16" s="25" t="s">
        <v>121</v>
      </c>
      <c r="C16" s="27" t="s">
        <v>39</v>
      </c>
      <c r="D16" s="3">
        <f>SUM(D17,D21)</f>
        <v>472</v>
      </c>
      <c r="E16" s="31">
        <f t="shared" ref="E16:F16" si="4">SUM(E17,E21)</f>
        <v>210</v>
      </c>
      <c r="F16" s="31">
        <f t="shared" si="4"/>
        <v>262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30">
      <c r="A17" s="84"/>
      <c r="B17" s="25" t="s">
        <v>40</v>
      </c>
      <c r="C17" s="27" t="s">
        <v>41</v>
      </c>
      <c r="D17" s="3">
        <f>SUM(D18:D20)</f>
        <v>126</v>
      </c>
      <c r="E17" s="31">
        <f t="shared" ref="E17:F17" si="5">SUM(E18:E20)</f>
        <v>62</v>
      </c>
      <c r="F17" s="31">
        <f t="shared" si="5"/>
        <v>64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>
      <c r="A18" s="84"/>
      <c r="B18" s="12" t="s">
        <v>122</v>
      </c>
      <c r="C18" s="13" t="s">
        <v>123</v>
      </c>
      <c r="D18" s="11">
        <f t="shared" si="1"/>
        <v>62</v>
      </c>
      <c r="E18" s="30">
        <v>62</v>
      </c>
      <c r="F18" s="30"/>
      <c r="G18" s="30"/>
      <c r="H18" s="30">
        <v>6</v>
      </c>
      <c r="I18" s="30">
        <v>6</v>
      </c>
      <c r="J18" s="30">
        <v>8</v>
      </c>
      <c r="K18" s="30">
        <v>6</v>
      </c>
      <c r="L18" s="30">
        <v>4</v>
      </c>
      <c r="M18" s="30">
        <v>8</v>
      </c>
      <c r="N18" s="30">
        <v>10</v>
      </c>
      <c r="O18" s="30">
        <v>6</v>
      </c>
      <c r="P18" s="30">
        <v>6</v>
      </c>
      <c r="Q18" s="30">
        <v>2</v>
      </c>
      <c r="R18" s="30"/>
      <c r="S18" s="30"/>
      <c r="T18" s="30"/>
      <c r="U18" s="30"/>
      <c r="V18" s="30"/>
      <c r="W18" s="30"/>
      <c r="X18" s="30"/>
      <c r="Y18" s="30"/>
      <c r="Z18" s="30">
        <f t="shared" si="2"/>
        <v>62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30">
      <c r="A19" s="84"/>
      <c r="B19" s="12" t="s">
        <v>124</v>
      </c>
      <c r="C19" s="13" t="s">
        <v>125</v>
      </c>
      <c r="D19" s="11">
        <f>SUM(E19:F19)</f>
        <v>32</v>
      </c>
      <c r="E19" s="30"/>
      <c r="F19" s="30">
        <f>AY19</f>
        <v>32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>
        <v>2</v>
      </c>
      <c r="AD19" s="30">
        <v>2</v>
      </c>
      <c r="AE19" s="30">
        <v>4</v>
      </c>
      <c r="AF19" s="30">
        <v>4</v>
      </c>
      <c r="AG19" s="30">
        <v>4</v>
      </c>
      <c r="AH19" s="30">
        <v>4</v>
      </c>
      <c r="AI19" s="30">
        <v>2</v>
      </c>
      <c r="AJ19" s="30">
        <v>2</v>
      </c>
      <c r="AK19" s="30">
        <v>4</v>
      </c>
      <c r="AL19" s="30">
        <v>4</v>
      </c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>
        <f t="shared" si="3"/>
        <v>32</v>
      </c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30">
      <c r="A20" s="84"/>
      <c r="B20" s="12" t="s">
        <v>126</v>
      </c>
      <c r="C20" s="13" t="s">
        <v>127</v>
      </c>
      <c r="D20" s="11">
        <f t="shared" si="1"/>
        <v>32</v>
      </c>
      <c r="E20" s="30"/>
      <c r="F20" s="30">
        <v>32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>
        <v>4</v>
      </c>
      <c r="AD20" s="30">
        <v>6</v>
      </c>
      <c r="AE20" s="30">
        <v>4</v>
      </c>
      <c r="AF20" s="30">
        <v>4</v>
      </c>
      <c r="AG20" s="30">
        <v>4</v>
      </c>
      <c r="AH20" s="30">
        <v>4</v>
      </c>
      <c r="AI20" s="30">
        <v>4</v>
      </c>
      <c r="AJ20" s="30">
        <v>2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>
        <f t="shared" si="3"/>
        <v>32</v>
      </c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30">
      <c r="A21" s="84"/>
      <c r="B21" s="25" t="s">
        <v>58</v>
      </c>
      <c r="C21" s="26" t="s">
        <v>59</v>
      </c>
      <c r="D21" s="3">
        <f>SUM(D22,D26,D30)</f>
        <v>346</v>
      </c>
      <c r="E21" s="31">
        <f t="shared" ref="E21:F21" si="6">SUM(E22,E26,E30)</f>
        <v>148</v>
      </c>
      <c r="F21" s="31">
        <f t="shared" si="6"/>
        <v>198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45">
      <c r="A22" s="84"/>
      <c r="B22" s="25" t="s">
        <v>60</v>
      </c>
      <c r="C22" s="26" t="s">
        <v>128</v>
      </c>
      <c r="D22" s="3">
        <v>62</v>
      </c>
      <c r="E22" s="31">
        <v>30</v>
      </c>
      <c r="F22" s="31">
        <v>32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>
      <c r="A23" s="84"/>
      <c r="B23" s="12" t="s">
        <v>129</v>
      </c>
      <c r="C23" s="13" t="s">
        <v>130</v>
      </c>
      <c r="D23" s="11">
        <f t="shared" si="1"/>
        <v>32</v>
      </c>
      <c r="E23" s="30">
        <v>32</v>
      </c>
      <c r="F23" s="30"/>
      <c r="G23" s="30">
        <v>4</v>
      </c>
      <c r="H23" s="30">
        <v>2</v>
      </c>
      <c r="I23" s="30">
        <v>2</v>
      </c>
      <c r="J23" s="30">
        <v>2</v>
      </c>
      <c r="K23" s="30"/>
      <c r="L23" s="30"/>
      <c r="M23" s="30"/>
      <c r="N23" s="30"/>
      <c r="O23" s="30"/>
      <c r="P23" s="30"/>
      <c r="Q23" s="30">
        <v>12</v>
      </c>
      <c r="R23" s="30">
        <v>10</v>
      </c>
      <c r="S23" s="30"/>
      <c r="T23" s="30"/>
      <c r="U23" s="30"/>
      <c r="V23" s="30"/>
      <c r="W23" s="30"/>
      <c r="X23" s="30"/>
      <c r="Y23" s="30"/>
      <c r="Z23" s="30">
        <f t="shared" si="2"/>
        <v>32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60">
      <c r="A24" s="84"/>
      <c r="B24" s="12" t="s">
        <v>131</v>
      </c>
      <c r="C24" s="13" t="s">
        <v>143</v>
      </c>
      <c r="D24" s="11">
        <f t="shared" si="1"/>
        <v>42</v>
      </c>
      <c r="E24" s="30"/>
      <c r="F24" s="30">
        <f>AY24</f>
        <v>42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>
        <v>2</v>
      </c>
      <c r="AL24" s="30">
        <v>2</v>
      </c>
      <c r="AM24" s="30">
        <v>6</v>
      </c>
      <c r="AN24" s="30">
        <v>8</v>
      </c>
      <c r="AO24" s="30">
        <v>4</v>
      </c>
      <c r="AP24" s="30">
        <v>16</v>
      </c>
      <c r="AQ24" s="30">
        <v>4</v>
      </c>
      <c r="AR24" s="30"/>
      <c r="AS24" s="30"/>
      <c r="AT24" s="30"/>
      <c r="AU24" s="30"/>
      <c r="AV24" s="30"/>
      <c r="AW24" s="30"/>
      <c r="AX24" s="30"/>
      <c r="AY24" s="30">
        <f t="shared" si="3"/>
        <v>42</v>
      </c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>
      <c r="A25" s="84"/>
      <c r="B25" s="12" t="s">
        <v>144</v>
      </c>
      <c r="C25" s="13" t="s">
        <v>27</v>
      </c>
      <c r="D25" s="32" t="s">
        <v>145</v>
      </c>
      <c r="E25" s="30"/>
      <c r="F25" s="33" t="s">
        <v>145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60">
      <c r="A26" s="84"/>
      <c r="B26" s="25" t="s">
        <v>132</v>
      </c>
      <c r="C26" s="26" t="s">
        <v>133</v>
      </c>
      <c r="D26" s="3">
        <f>SUM(E26:F26)</f>
        <v>166</v>
      </c>
      <c r="E26" s="31"/>
      <c r="F26" s="31">
        <f>SUM(F27:F28)</f>
        <v>166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>
      <c r="A27" s="84"/>
      <c r="B27" s="12" t="s">
        <v>134</v>
      </c>
      <c r="C27" s="13" t="s">
        <v>138</v>
      </c>
      <c r="D27" s="11">
        <f t="shared" si="1"/>
        <v>100</v>
      </c>
      <c r="E27" s="30"/>
      <c r="F27" s="30">
        <f>AY27</f>
        <v>100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>
        <v>2</v>
      </c>
      <c r="AJ27" s="30">
        <v>4</v>
      </c>
      <c r="AK27" s="30">
        <v>6</v>
      </c>
      <c r="AL27" s="30">
        <v>6</v>
      </c>
      <c r="AM27" s="30">
        <v>4</v>
      </c>
      <c r="AN27" s="30">
        <v>2</v>
      </c>
      <c r="AO27" s="30">
        <v>8</v>
      </c>
      <c r="AP27" s="30"/>
      <c r="AQ27" s="30">
        <v>12</v>
      </c>
      <c r="AR27" s="30">
        <v>16</v>
      </c>
      <c r="AS27" s="30">
        <v>16</v>
      </c>
      <c r="AT27" s="30">
        <v>16</v>
      </c>
      <c r="AU27" s="30">
        <v>8</v>
      </c>
      <c r="AV27" s="30"/>
      <c r="AW27" s="30"/>
      <c r="AX27" s="30"/>
      <c r="AY27" s="30">
        <f t="shared" si="3"/>
        <v>100</v>
      </c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30">
      <c r="A28" s="84"/>
      <c r="B28" s="12" t="s">
        <v>134</v>
      </c>
      <c r="C28" s="13" t="s">
        <v>139</v>
      </c>
      <c r="D28" s="11">
        <f t="shared" si="1"/>
        <v>66</v>
      </c>
      <c r="E28" s="30"/>
      <c r="F28" s="30">
        <f>AY28</f>
        <v>66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>
        <v>4</v>
      </c>
      <c r="AN28" s="30">
        <v>4</v>
      </c>
      <c r="AO28" s="30">
        <v>4</v>
      </c>
      <c r="AP28" s="30"/>
      <c r="AQ28" s="30"/>
      <c r="AR28" s="30"/>
      <c r="AS28" s="30"/>
      <c r="AT28" s="30"/>
      <c r="AU28" s="30">
        <v>8</v>
      </c>
      <c r="AV28" s="30">
        <v>16</v>
      </c>
      <c r="AW28" s="30">
        <v>16</v>
      </c>
      <c r="AX28" s="30">
        <v>14</v>
      </c>
      <c r="AY28" s="30">
        <f t="shared" si="3"/>
        <v>66</v>
      </c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>
      <c r="A29" s="84"/>
      <c r="B29" s="12" t="s">
        <v>146</v>
      </c>
      <c r="C29" s="13" t="s">
        <v>27</v>
      </c>
      <c r="D29" s="34" t="s">
        <v>147</v>
      </c>
      <c r="E29" s="35"/>
      <c r="F29" s="33" t="s">
        <v>147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60">
      <c r="A30" s="84"/>
      <c r="B30" s="25" t="s">
        <v>61</v>
      </c>
      <c r="C30" s="26" t="s">
        <v>62</v>
      </c>
      <c r="D30" s="11">
        <f t="shared" si="1"/>
        <v>118</v>
      </c>
      <c r="E30" s="3">
        <f>E31</f>
        <v>118</v>
      </c>
      <c r="F30" s="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30">
      <c r="A31" s="84"/>
      <c r="B31" s="12" t="s">
        <v>135</v>
      </c>
      <c r="C31" s="13" t="s">
        <v>136</v>
      </c>
      <c r="D31" s="11">
        <f t="shared" si="1"/>
        <v>118</v>
      </c>
      <c r="E31" s="11">
        <v>118</v>
      </c>
      <c r="F31" s="11"/>
      <c r="G31" s="11"/>
      <c r="H31" s="11"/>
      <c r="I31" s="11"/>
      <c r="J31" s="11"/>
      <c r="K31" s="11"/>
      <c r="L31" s="11"/>
      <c r="M31" s="11"/>
      <c r="N31" s="11"/>
      <c r="O31" s="11">
        <v>4</v>
      </c>
      <c r="P31" s="11">
        <v>4</v>
      </c>
      <c r="Q31" s="11"/>
      <c r="R31" s="11">
        <v>6</v>
      </c>
      <c r="S31" s="11">
        <v>16</v>
      </c>
      <c r="T31" s="11">
        <v>16</v>
      </c>
      <c r="U31" s="11">
        <v>16</v>
      </c>
      <c r="V31" s="11">
        <v>16</v>
      </c>
      <c r="W31" s="11">
        <v>16</v>
      </c>
      <c r="X31" s="11">
        <v>16</v>
      </c>
      <c r="Y31" s="11">
        <v>8</v>
      </c>
      <c r="Z31" s="11">
        <f t="shared" si="2"/>
        <v>118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>
      <c r="A32" s="84"/>
      <c r="B32" s="12" t="s">
        <v>148</v>
      </c>
      <c r="C32" s="13" t="s">
        <v>27</v>
      </c>
      <c r="D32" s="34" t="s">
        <v>147</v>
      </c>
      <c r="E32" s="34" t="s">
        <v>147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33.75" customHeight="1">
      <c r="A33" s="11"/>
      <c r="B33" s="60" t="s">
        <v>33</v>
      </c>
      <c r="C33" s="61"/>
      <c r="D33" s="11">
        <f t="shared" si="1"/>
        <v>632</v>
      </c>
      <c r="E33" s="11">
        <f>Z33</f>
        <v>288</v>
      </c>
      <c r="F33" s="11">
        <f>AY33</f>
        <v>344</v>
      </c>
      <c r="G33" s="11">
        <f>SUM(G11:G31)</f>
        <v>16</v>
      </c>
      <c r="H33" s="11">
        <f t="shared" ref="H33:X33" si="7">SUM(H11:H31)</f>
        <v>16</v>
      </c>
      <c r="I33" s="11">
        <f t="shared" si="7"/>
        <v>16</v>
      </c>
      <c r="J33" s="11">
        <f t="shared" si="7"/>
        <v>16</v>
      </c>
      <c r="K33" s="11">
        <f t="shared" si="7"/>
        <v>16</v>
      </c>
      <c r="L33" s="11">
        <f t="shared" si="7"/>
        <v>16</v>
      </c>
      <c r="M33" s="11">
        <f t="shared" si="7"/>
        <v>16</v>
      </c>
      <c r="N33" s="11">
        <f t="shared" si="7"/>
        <v>16</v>
      </c>
      <c r="O33" s="11">
        <f t="shared" si="7"/>
        <v>16</v>
      </c>
      <c r="P33" s="11">
        <f t="shared" si="7"/>
        <v>16</v>
      </c>
      <c r="Q33" s="11">
        <f t="shared" si="7"/>
        <v>16</v>
      </c>
      <c r="R33" s="11">
        <f t="shared" si="7"/>
        <v>16</v>
      </c>
      <c r="S33" s="11">
        <f t="shared" si="7"/>
        <v>16</v>
      </c>
      <c r="T33" s="11">
        <f t="shared" si="7"/>
        <v>16</v>
      </c>
      <c r="U33" s="11">
        <f t="shared" si="7"/>
        <v>16</v>
      </c>
      <c r="V33" s="11">
        <f t="shared" si="7"/>
        <v>16</v>
      </c>
      <c r="W33" s="11">
        <f t="shared" si="7"/>
        <v>16</v>
      </c>
      <c r="X33" s="11">
        <f t="shared" si="7"/>
        <v>16</v>
      </c>
      <c r="Y33" s="11"/>
      <c r="Z33" s="11">
        <f t="shared" si="2"/>
        <v>288</v>
      </c>
      <c r="AA33" s="11"/>
      <c r="AB33" s="11"/>
      <c r="AC33" s="11">
        <f t="shared" ref="AC33:AY33" si="8">SUM(AC11:AC32)</f>
        <v>16</v>
      </c>
      <c r="AD33" s="11">
        <f t="shared" si="8"/>
        <v>16</v>
      </c>
      <c r="AE33" s="11">
        <f t="shared" si="8"/>
        <v>16</v>
      </c>
      <c r="AF33" s="11">
        <f t="shared" si="8"/>
        <v>16</v>
      </c>
      <c r="AG33" s="11">
        <f t="shared" si="8"/>
        <v>16</v>
      </c>
      <c r="AH33" s="11">
        <f t="shared" si="8"/>
        <v>14</v>
      </c>
      <c r="AI33" s="11">
        <f t="shared" si="8"/>
        <v>14</v>
      </c>
      <c r="AJ33" s="11">
        <f t="shared" si="8"/>
        <v>14</v>
      </c>
      <c r="AK33" s="11">
        <f t="shared" si="8"/>
        <v>16</v>
      </c>
      <c r="AL33" s="11">
        <f t="shared" si="8"/>
        <v>16</v>
      </c>
      <c r="AM33" s="11">
        <f t="shared" si="8"/>
        <v>16</v>
      </c>
      <c r="AN33" s="11">
        <f t="shared" si="8"/>
        <v>16</v>
      </c>
      <c r="AO33" s="11">
        <f t="shared" si="8"/>
        <v>16</v>
      </c>
      <c r="AP33" s="11">
        <f t="shared" si="8"/>
        <v>16</v>
      </c>
      <c r="AQ33" s="11">
        <f t="shared" si="8"/>
        <v>16</v>
      </c>
      <c r="AR33" s="11">
        <f t="shared" si="8"/>
        <v>16</v>
      </c>
      <c r="AS33" s="11">
        <f t="shared" si="8"/>
        <v>16</v>
      </c>
      <c r="AT33" s="11">
        <f t="shared" si="8"/>
        <v>16</v>
      </c>
      <c r="AU33" s="11">
        <f t="shared" si="8"/>
        <v>16</v>
      </c>
      <c r="AV33" s="11">
        <f t="shared" si="8"/>
        <v>16</v>
      </c>
      <c r="AW33" s="11">
        <f t="shared" si="8"/>
        <v>16</v>
      </c>
      <c r="AX33" s="11">
        <f t="shared" si="8"/>
        <v>14</v>
      </c>
      <c r="AY33" s="11">
        <f t="shared" si="8"/>
        <v>344</v>
      </c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35.25" customHeight="1">
      <c r="A34" s="11"/>
      <c r="B34" s="60" t="s">
        <v>34</v>
      </c>
      <c r="C34" s="61"/>
      <c r="D34" s="11">
        <f t="shared" si="1"/>
        <v>320</v>
      </c>
      <c r="E34" s="11">
        <f>Z34</f>
        <v>144</v>
      </c>
      <c r="F34" s="11">
        <f>AY34</f>
        <v>176</v>
      </c>
      <c r="G34" s="24">
        <v>8</v>
      </c>
      <c r="H34" s="24">
        <v>8</v>
      </c>
      <c r="I34" s="24">
        <v>8</v>
      </c>
      <c r="J34" s="24">
        <v>8</v>
      </c>
      <c r="K34" s="24">
        <v>8</v>
      </c>
      <c r="L34" s="24">
        <v>8</v>
      </c>
      <c r="M34" s="24">
        <v>8</v>
      </c>
      <c r="N34" s="24">
        <v>8</v>
      </c>
      <c r="O34" s="24">
        <v>8</v>
      </c>
      <c r="P34" s="24">
        <v>8</v>
      </c>
      <c r="Q34" s="24">
        <v>8</v>
      </c>
      <c r="R34" s="24">
        <v>8</v>
      </c>
      <c r="S34" s="24">
        <v>8</v>
      </c>
      <c r="T34" s="24">
        <v>8</v>
      </c>
      <c r="U34" s="24">
        <v>8</v>
      </c>
      <c r="V34" s="24">
        <v>8</v>
      </c>
      <c r="W34" s="24">
        <v>8</v>
      </c>
      <c r="X34" s="24">
        <v>8</v>
      </c>
      <c r="Y34" s="11"/>
      <c r="Z34" s="11">
        <f t="shared" si="2"/>
        <v>144</v>
      </c>
      <c r="AA34" s="11"/>
      <c r="AB34" s="11"/>
      <c r="AC34" s="11">
        <v>8</v>
      </c>
      <c r="AD34" s="11">
        <v>8</v>
      </c>
      <c r="AE34" s="11">
        <v>8</v>
      </c>
      <c r="AF34" s="11">
        <v>8</v>
      </c>
      <c r="AG34" s="11">
        <v>8</v>
      </c>
      <c r="AH34" s="11">
        <v>8</v>
      </c>
      <c r="AI34" s="11">
        <v>8</v>
      </c>
      <c r="AJ34" s="11">
        <v>8</v>
      </c>
      <c r="AK34" s="11">
        <v>8</v>
      </c>
      <c r="AL34" s="11">
        <v>8</v>
      </c>
      <c r="AM34" s="11">
        <v>8</v>
      </c>
      <c r="AN34" s="11">
        <v>8</v>
      </c>
      <c r="AO34" s="11">
        <v>8</v>
      </c>
      <c r="AP34" s="11">
        <v>8</v>
      </c>
      <c r="AQ34" s="11">
        <v>8</v>
      </c>
      <c r="AR34" s="11">
        <v>8</v>
      </c>
      <c r="AS34" s="11">
        <v>8</v>
      </c>
      <c r="AT34" s="11">
        <v>8</v>
      </c>
      <c r="AU34" s="11">
        <v>8</v>
      </c>
      <c r="AV34" s="11">
        <v>8</v>
      </c>
      <c r="AW34" s="11">
        <v>8</v>
      </c>
      <c r="AX34" s="11">
        <v>8</v>
      </c>
      <c r="AY34" s="11">
        <f>SUM(AC34:AX34)</f>
        <v>176</v>
      </c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38.25" customHeight="1">
      <c r="A35" s="11"/>
      <c r="B35" s="60" t="s">
        <v>137</v>
      </c>
      <c r="C35" s="61"/>
      <c r="D35" s="11">
        <f t="shared" si="1"/>
        <v>952</v>
      </c>
      <c r="E35" s="11">
        <f>Z35</f>
        <v>432</v>
      </c>
      <c r="F35" s="11">
        <f>AY35</f>
        <v>520</v>
      </c>
      <c r="G35" s="11">
        <f>SUM(G33:G34)</f>
        <v>24</v>
      </c>
      <c r="H35" s="11">
        <f t="shared" ref="H35:Z35" si="9">SUM(H33:H34)</f>
        <v>24</v>
      </c>
      <c r="I35" s="11">
        <f t="shared" si="9"/>
        <v>24</v>
      </c>
      <c r="J35" s="11">
        <f t="shared" si="9"/>
        <v>24</v>
      </c>
      <c r="K35" s="11">
        <f t="shared" si="9"/>
        <v>24</v>
      </c>
      <c r="L35" s="11">
        <f t="shared" si="9"/>
        <v>24</v>
      </c>
      <c r="M35" s="11">
        <f t="shared" si="9"/>
        <v>24</v>
      </c>
      <c r="N35" s="11">
        <f t="shared" si="9"/>
        <v>24</v>
      </c>
      <c r="O35" s="11">
        <f t="shared" si="9"/>
        <v>24</v>
      </c>
      <c r="P35" s="11">
        <f t="shared" si="9"/>
        <v>24</v>
      </c>
      <c r="Q35" s="11">
        <f t="shared" si="9"/>
        <v>24</v>
      </c>
      <c r="R35" s="11">
        <f t="shared" si="9"/>
        <v>24</v>
      </c>
      <c r="S35" s="11">
        <f t="shared" si="9"/>
        <v>24</v>
      </c>
      <c r="T35" s="11">
        <f t="shared" si="9"/>
        <v>24</v>
      </c>
      <c r="U35" s="11">
        <f t="shared" si="9"/>
        <v>24</v>
      </c>
      <c r="V35" s="11">
        <f t="shared" si="9"/>
        <v>24</v>
      </c>
      <c r="W35" s="11">
        <f t="shared" si="9"/>
        <v>24</v>
      </c>
      <c r="X35" s="11">
        <f t="shared" si="9"/>
        <v>24</v>
      </c>
      <c r="Y35" s="11"/>
      <c r="Z35" s="11">
        <f t="shared" si="9"/>
        <v>432</v>
      </c>
      <c r="AA35" s="11"/>
      <c r="AB35" s="11"/>
      <c r="AC35" s="11">
        <f>SUM(AC33:AC34)</f>
        <v>24</v>
      </c>
      <c r="AD35" s="11">
        <f t="shared" ref="AD35:AY35" si="10">SUM(AD33:AD34)</f>
        <v>24</v>
      </c>
      <c r="AE35" s="11">
        <f t="shared" si="10"/>
        <v>24</v>
      </c>
      <c r="AF35" s="11">
        <f t="shared" si="10"/>
        <v>24</v>
      </c>
      <c r="AG35" s="11">
        <f t="shared" si="10"/>
        <v>24</v>
      </c>
      <c r="AH35" s="11">
        <f t="shared" si="10"/>
        <v>22</v>
      </c>
      <c r="AI35" s="11">
        <f t="shared" si="10"/>
        <v>22</v>
      </c>
      <c r="AJ35" s="11">
        <f t="shared" si="10"/>
        <v>22</v>
      </c>
      <c r="AK35" s="11">
        <f t="shared" si="10"/>
        <v>24</v>
      </c>
      <c r="AL35" s="11">
        <f t="shared" si="10"/>
        <v>24</v>
      </c>
      <c r="AM35" s="11">
        <f t="shared" si="10"/>
        <v>24</v>
      </c>
      <c r="AN35" s="11">
        <f t="shared" si="10"/>
        <v>24</v>
      </c>
      <c r="AO35" s="11">
        <f t="shared" si="10"/>
        <v>24</v>
      </c>
      <c r="AP35" s="11">
        <f t="shared" si="10"/>
        <v>24</v>
      </c>
      <c r="AQ35" s="11">
        <f t="shared" si="10"/>
        <v>24</v>
      </c>
      <c r="AR35" s="11">
        <f t="shared" si="10"/>
        <v>24</v>
      </c>
      <c r="AS35" s="11">
        <f t="shared" si="10"/>
        <v>24</v>
      </c>
      <c r="AT35" s="11">
        <f t="shared" si="10"/>
        <v>24</v>
      </c>
      <c r="AU35" s="11">
        <f t="shared" si="10"/>
        <v>24</v>
      </c>
      <c r="AV35" s="11">
        <f t="shared" si="10"/>
        <v>24</v>
      </c>
      <c r="AW35" s="11">
        <f t="shared" si="10"/>
        <v>24</v>
      </c>
      <c r="AX35" s="11">
        <f t="shared" si="10"/>
        <v>22</v>
      </c>
      <c r="AY35" s="11">
        <f t="shared" si="10"/>
        <v>520</v>
      </c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66.75" customHeight="1">
      <c r="A37" s="52" t="s">
        <v>20</v>
      </c>
      <c r="B37" s="52"/>
      <c r="C37" s="52"/>
      <c r="D37" s="52"/>
      <c r="E37" s="52"/>
      <c r="F37" s="59" t="s">
        <v>21</v>
      </c>
      <c r="G37" s="59"/>
      <c r="H37" s="59"/>
      <c r="I37" s="2"/>
      <c r="J37" s="59" t="s">
        <v>22</v>
      </c>
      <c r="K37" s="59"/>
      <c r="L37" s="59"/>
      <c r="M37" s="52"/>
      <c r="N37" s="52"/>
      <c r="O37" s="2"/>
      <c r="P37" s="59" t="s">
        <v>24</v>
      </c>
      <c r="Q37" s="59"/>
      <c r="R37" s="59"/>
      <c r="S37" s="52"/>
      <c r="T37" s="2"/>
      <c r="U37" s="2"/>
      <c r="V37" s="59" t="s">
        <v>25</v>
      </c>
      <c r="W37" s="59"/>
      <c r="X37" s="59"/>
      <c r="Y37" s="2"/>
      <c r="Z37" s="8"/>
      <c r="AA37" s="2"/>
      <c r="AB37" s="59" t="s">
        <v>49</v>
      </c>
      <c r="AC37" s="59"/>
      <c r="AD37" s="52"/>
      <c r="AE37" s="52"/>
      <c r="AF37" s="2"/>
      <c r="AG37" s="59" t="s">
        <v>26</v>
      </c>
      <c r="AH37" s="59"/>
      <c r="AJ37" s="59" t="s">
        <v>27</v>
      </c>
      <c r="AK37" s="59"/>
      <c r="AL37" s="59"/>
      <c r="AM37" s="59"/>
      <c r="AO37" s="59" t="s">
        <v>29</v>
      </c>
      <c r="AP37" s="59"/>
      <c r="AR37" s="52" t="s">
        <v>31</v>
      </c>
      <c r="AS37" s="52"/>
      <c r="AT37" s="52"/>
      <c r="AV37" s="59" t="s">
        <v>44</v>
      </c>
      <c r="AW37" s="59"/>
      <c r="AX37" s="59"/>
      <c r="AY37" s="9"/>
      <c r="BA37" s="42" t="s">
        <v>46</v>
      </c>
      <c r="BB37" s="42"/>
      <c r="BC37" s="43"/>
      <c r="BD37" s="43"/>
      <c r="BF37" s="52" t="s">
        <v>51</v>
      </c>
      <c r="BG37" s="52"/>
      <c r="BH37" s="52"/>
    </row>
    <row r="38" spans="1:76" ht="15" customHeight="1">
      <c r="G38" s="80" t="s">
        <v>19</v>
      </c>
      <c r="L38" s="82" t="s">
        <v>23</v>
      </c>
      <c r="Q38" s="68" t="s">
        <v>43</v>
      </c>
      <c r="R38" s="69"/>
      <c r="W38" s="72" t="s">
        <v>48</v>
      </c>
      <c r="AC38" s="48" t="s">
        <v>50</v>
      </c>
      <c r="AD38" s="49"/>
      <c r="AG38" s="64" t="s">
        <v>42</v>
      </c>
      <c r="AH38" s="65"/>
      <c r="AK38" s="36" t="s">
        <v>28</v>
      </c>
      <c r="AL38" s="2"/>
      <c r="AP38" s="36" t="s">
        <v>30</v>
      </c>
      <c r="AS38" s="62" t="s">
        <v>53</v>
      </c>
      <c r="AW38" s="36" t="s">
        <v>45</v>
      </c>
      <c r="BB38" s="44" t="s">
        <v>47</v>
      </c>
      <c r="BC38" s="45"/>
      <c r="BF38" s="53" t="s">
        <v>52</v>
      </c>
      <c r="BG38" s="54"/>
      <c r="BH38" s="55"/>
    </row>
    <row r="39" spans="1:76">
      <c r="G39" s="81"/>
      <c r="L39" s="83"/>
      <c r="Q39" s="70"/>
      <c r="R39" s="71"/>
      <c r="W39" s="73"/>
      <c r="AC39" s="50"/>
      <c r="AD39" s="51"/>
      <c r="AG39" s="66"/>
      <c r="AH39" s="67"/>
      <c r="AK39" s="38"/>
      <c r="AL39" s="2"/>
      <c r="AP39" s="38"/>
      <c r="AS39" s="63"/>
      <c r="AW39" s="38"/>
      <c r="BB39" s="46"/>
      <c r="BC39" s="47"/>
      <c r="BF39" s="56"/>
      <c r="BG39" s="57"/>
      <c r="BH39" s="58"/>
    </row>
    <row r="43" spans="1:76">
      <c r="AN43" s="14"/>
    </row>
  </sheetData>
  <mergeCells count="55">
    <mergeCell ref="AZ1:BE1"/>
    <mergeCell ref="BF1:BI1"/>
    <mergeCell ref="AH1:AL1"/>
    <mergeCell ref="AQ1:AT1"/>
    <mergeCell ref="AU1:AX1"/>
    <mergeCell ref="G1:J1"/>
    <mergeCell ref="P1:S1"/>
    <mergeCell ref="AD1:AG1"/>
    <mergeCell ref="AM1:AP1"/>
    <mergeCell ref="T1:W1"/>
    <mergeCell ref="K1:O1"/>
    <mergeCell ref="Y1:AC1"/>
    <mergeCell ref="G3:BI3"/>
    <mergeCell ref="G5:BI5"/>
    <mergeCell ref="A37:E37"/>
    <mergeCell ref="F37:H37"/>
    <mergeCell ref="G38:G39"/>
    <mergeCell ref="J37:N37"/>
    <mergeCell ref="L38:L39"/>
    <mergeCell ref="P37:S37"/>
    <mergeCell ref="A1:A7"/>
    <mergeCell ref="B1:B7"/>
    <mergeCell ref="A8:A32"/>
    <mergeCell ref="D1:F2"/>
    <mergeCell ref="D3:D7"/>
    <mergeCell ref="E3:E7"/>
    <mergeCell ref="F3:F7"/>
    <mergeCell ref="C1:C7"/>
    <mergeCell ref="B33:C33"/>
    <mergeCell ref="B34:C34"/>
    <mergeCell ref="B35:C35"/>
    <mergeCell ref="AR37:AT37"/>
    <mergeCell ref="AS38:AS39"/>
    <mergeCell ref="AG38:AH39"/>
    <mergeCell ref="AG37:AH37"/>
    <mergeCell ref="AJ37:AM37"/>
    <mergeCell ref="AK38:AK39"/>
    <mergeCell ref="AO37:AP37"/>
    <mergeCell ref="AP38:AP39"/>
    <mergeCell ref="Q38:R39"/>
    <mergeCell ref="V37:X37"/>
    <mergeCell ref="W38:W39"/>
    <mergeCell ref="AB37:AE37"/>
    <mergeCell ref="BA37:BD37"/>
    <mergeCell ref="BB38:BC39"/>
    <mergeCell ref="AC38:AD39"/>
    <mergeCell ref="BF37:BH37"/>
    <mergeCell ref="BF38:BH39"/>
    <mergeCell ref="AV37:AX37"/>
    <mergeCell ref="AW38:AW39"/>
    <mergeCell ref="F8:F10"/>
    <mergeCell ref="E8:E10"/>
    <mergeCell ref="D8:D10"/>
    <mergeCell ref="C8:C10"/>
    <mergeCell ref="B8:B10"/>
  </mergeCells>
  <pageMargins left="0" right="0" top="0.39370078740157483" bottom="0" header="0.31496062992125984" footer="0.31496062992125984"/>
  <pageSetup paperSize="9" scale="48" orientation="landscape" horizontalDpi="180" verticalDpi="180" r:id="rId1"/>
  <ignoredErrors>
    <ignoredError sqref="Z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2021-08-10T10:02:59Z</dcterms:modified>
</cp:coreProperties>
</file>