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Z38" i="1"/>
  <c r="F38" s="1"/>
  <c r="AZ12"/>
  <c r="F12" s="1"/>
  <c r="AZ13"/>
  <c r="F13" s="1"/>
  <c r="AZ14"/>
  <c r="AZ15"/>
  <c r="AZ16"/>
  <c r="AZ17"/>
  <c r="AZ18"/>
  <c r="F18" s="1"/>
  <c r="AZ19"/>
  <c r="F19" s="1"/>
  <c r="AZ20"/>
  <c r="F20" s="1"/>
  <c r="AZ21"/>
  <c r="AZ22"/>
  <c r="AZ23"/>
  <c r="F23" s="1"/>
  <c r="AZ24"/>
  <c r="F24" s="1"/>
  <c r="AZ25"/>
  <c r="F25" s="1"/>
  <c r="AZ26"/>
  <c r="F26" s="1"/>
  <c r="AZ27"/>
  <c r="F27" s="1"/>
  <c r="AZ28"/>
  <c r="F28" s="1"/>
  <c r="AZ29"/>
  <c r="F29" s="1"/>
  <c r="AZ30"/>
  <c r="F30" s="1"/>
  <c r="AZ31"/>
  <c r="F31" s="1"/>
  <c r="AZ32"/>
  <c r="F32" s="1"/>
  <c r="AZ33"/>
  <c r="F33" s="1"/>
  <c r="AZ34"/>
  <c r="AZ35"/>
  <c r="F35" s="1"/>
  <c r="AZ36"/>
  <c r="F36" s="1"/>
  <c r="F15"/>
  <c r="AZ11"/>
  <c r="F11" s="1"/>
  <c r="Y12"/>
  <c r="E12" s="1"/>
  <c r="Y13"/>
  <c r="E13" s="1"/>
  <c r="Y14"/>
  <c r="Y15"/>
  <c r="E15" s="1"/>
  <c r="Y16"/>
  <c r="Y17"/>
  <c r="Y18"/>
  <c r="E18" s="1"/>
  <c r="Y19"/>
  <c r="E19" s="1"/>
  <c r="Y20"/>
  <c r="E20" s="1"/>
  <c r="Y21"/>
  <c r="Y22"/>
  <c r="Y23"/>
  <c r="E23" s="1"/>
  <c r="Y24"/>
  <c r="E24" s="1"/>
  <c r="Y25"/>
  <c r="E25" s="1"/>
  <c r="Y26"/>
  <c r="E26" s="1"/>
  <c r="Y27"/>
  <c r="E27" s="1"/>
  <c r="Y28"/>
  <c r="E28" s="1"/>
  <c r="Y29"/>
  <c r="E29" s="1"/>
  <c r="Y30"/>
  <c r="E30" s="1"/>
  <c r="Y31"/>
  <c r="E31" s="1"/>
  <c r="Y32"/>
  <c r="E32" s="1"/>
  <c r="Y33"/>
  <c r="E33" s="1"/>
  <c r="Y34"/>
  <c r="Y35"/>
  <c r="E35" s="1"/>
  <c r="E34" s="1"/>
  <c r="Y36"/>
  <c r="E36" s="1"/>
  <c r="Y11"/>
  <c r="F34" l="1"/>
  <c r="AZ37"/>
  <c r="F37" s="1"/>
  <c r="Y37"/>
  <c r="E37" s="1"/>
  <c r="E11"/>
  <c r="AB37"/>
  <c r="AB39" s="1"/>
  <c r="D30"/>
  <c r="D31"/>
  <c r="D33"/>
  <c r="D32"/>
  <c r="E14"/>
  <c r="Y38"/>
  <c r="E38" s="1"/>
  <c r="D38" s="1"/>
  <c r="E22" l="1"/>
  <c r="E21" s="1"/>
  <c r="F22"/>
  <c r="F21" s="1"/>
  <c r="E17"/>
  <c r="F17"/>
  <c r="E10"/>
  <c r="D15"/>
  <c r="D14" s="1"/>
  <c r="D18"/>
  <c r="D19"/>
  <c r="D20"/>
  <c r="D23"/>
  <c r="D24"/>
  <c r="D25"/>
  <c r="D26"/>
  <c r="D27"/>
  <c r="D28"/>
  <c r="D29"/>
  <c r="D35"/>
  <c r="D36"/>
  <c r="D11"/>
  <c r="H37"/>
  <c r="H39" s="1"/>
  <c r="I37"/>
  <c r="I39" s="1"/>
  <c r="J37"/>
  <c r="J39" s="1"/>
  <c r="G37"/>
  <c r="G39" s="1"/>
  <c r="AW37"/>
  <c r="AW39" s="1"/>
  <c r="AX37"/>
  <c r="AX39" s="1"/>
  <c r="AQ37"/>
  <c r="AQ39" s="1"/>
  <c r="AD37"/>
  <c r="AD39" s="1"/>
  <c r="AE37"/>
  <c r="AE39" s="1"/>
  <c r="AF37"/>
  <c r="AF39" s="1"/>
  <c r="AG37"/>
  <c r="AG39" s="1"/>
  <c r="AH37"/>
  <c r="AH39" s="1"/>
  <c r="AI37"/>
  <c r="AI39" s="1"/>
  <c r="AJ37"/>
  <c r="AJ39" s="1"/>
  <c r="AK37"/>
  <c r="AK39" s="1"/>
  <c r="AL37"/>
  <c r="AL39" s="1"/>
  <c r="AM37"/>
  <c r="AM39" s="1"/>
  <c r="AN37"/>
  <c r="AN39" s="1"/>
  <c r="AO37"/>
  <c r="AO39" s="1"/>
  <c r="AP37"/>
  <c r="AP39" s="1"/>
  <c r="AR37"/>
  <c r="AR39" s="1"/>
  <c r="AS37"/>
  <c r="AS39" s="1"/>
  <c r="AT37"/>
  <c r="AT39" s="1"/>
  <c r="AU37"/>
  <c r="AU39" s="1"/>
  <c r="AV37"/>
  <c r="AV39" s="1"/>
  <c r="AC37"/>
  <c r="AC39" s="1"/>
  <c r="D13"/>
  <c r="K37"/>
  <c r="K39" s="1"/>
  <c r="L37"/>
  <c r="L39" s="1"/>
  <c r="M37"/>
  <c r="M39" s="1"/>
  <c r="N37"/>
  <c r="N39" s="1"/>
  <c r="O37"/>
  <c r="O39" s="1"/>
  <c r="P37"/>
  <c r="P39" s="1"/>
  <c r="Q37"/>
  <c r="Q39" s="1"/>
  <c r="R37"/>
  <c r="R39" s="1"/>
  <c r="S37"/>
  <c r="S39" s="1"/>
  <c r="T37"/>
  <c r="T39" s="1"/>
  <c r="U37"/>
  <c r="U39" s="1"/>
  <c r="V37"/>
  <c r="V39" s="1"/>
  <c r="W37"/>
  <c r="W39" s="1"/>
  <c r="X37"/>
  <c r="X39" s="1"/>
  <c r="F16" l="1"/>
  <c r="E16"/>
  <c r="D34"/>
  <c r="AZ39"/>
  <c r="F39" s="1"/>
  <c r="D22"/>
  <c r="D21" s="1"/>
  <c r="F10"/>
  <c r="D12"/>
  <c r="D10" s="1"/>
  <c r="Y39"/>
  <c r="E39" s="1"/>
  <c r="D17"/>
  <c r="D37"/>
  <c r="D39" l="1"/>
  <c r="D16"/>
</calcChain>
</file>

<file path=xl/sharedStrings.xml><?xml version="1.0" encoding="utf-8"?>
<sst xmlns="http://schemas.openxmlformats.org/spreadsheetml/2006/main" count="241" uniqueCount="154">
  <si>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</si>
  <si>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</si>
  <si>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</si>
  <si>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</si>
  <si>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</si>
  <si>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</si>
  <si>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</si>
  <si>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</si>
  <si>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</si>
  <si>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</si>
  <si>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</si>
  <si>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</si>
  <si>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</si>
  <si>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</si>
  <si>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</si>
  <si>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</si>
  <si>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</si>
  <si>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</si>
  <si>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</si>
  <si>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</si>
  <si>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</si>
  <si>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</si>
  <si>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</si>
  <si>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</si>
  <si>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</si>
  <si>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</si>
  <si>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</si>
  <si>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</si>
  <si>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</si>
  <si>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</si>
  <si>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</si>
  <si>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</si>
  <si>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</si>
  <si>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</si>
  <si>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</si>
  <si>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</si>
  <si>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</si>
  <si>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</si>
  <si>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</si>
  <si>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</si>
  <si>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</si>
  <si>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</si>
  <si>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</si>
  <si>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</si>
  <si>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</si>
  <si>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</si>
  <si>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</si>
  <si>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</si>
  <si>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</si>
  <si>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</si>
  <si>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</si>
  <si>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</si>
  <si>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</si>
  <si>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Общий гумманитарный и социально-экономический цикл</t>
  </si>
  <si>
    <t>ОГСЭ.03</t>
  </si>
  <si>
    <t>ОГСЭ.04</t>
  </si>
  <si>
    <t>ЕН.00</t>
  </si>
  <si>
    <t>ЕН.01</t>
  </si>
  <si>
    <t>ПМ.00</t>
  </si>
  <si>
    <t>Профессиональные модули</t>
  </si>
  <si>
    <t>ОП.00</t>
  </si>
  <si>
    <t>Общепрофессиональные дисциплины</t>
  </si>
  <si>
    <t>ОГСЭ02</t>
  </si>
  <si>
    <t>История</t>
  </si>
  <si>
    <t>Математический и общий естественно-научный цикл</t>
  </si>
  <si>
    <t>ОП.02</t>
  </si>
  <si>
    <t>Психология</t>
  </si>
  <si>
    <t>ОП11</t>
  </si>
  <si>
    <t>Безопасность жизнидеятельности</t>
  </si>
  <si>
    <t>ОП.13</t>
  </si>
  <si>
    <t>Культура общения и деловая этика</t>
  </si>
  <si>
    <t>ПМ.01</t>
  </si>
  <si>
    <t>Диагностическя деятельность</t>
  </si>
  <si>
    <t>Пропедевтика в терапии</t>
  </si>
  <si>
    <t>МДК.01.02</t>
  </si>
  <si>
    <t>Проведение обследования и диагностика пациентов терапевтического профиля</t>
  </si>
  <si>
    <t>МДК.01.03</t>
  </si>
  <si>
    <t>Проведение обследования  и диагностика пациентов хирургического профиля</t>
  </si>
  <si>
    <t>МДК.01.07</t>
  </si>
  <si>
    <t>Проведение обледования и диагностика пациентов в дерматовенерологии</t>
  </si>
  <si>
    <t>МДК.01.08</t>
  </si>
  <si>
    <t>Проведение обследования и диагностика пациентов в неврологии и психиатрии</t>
  </si>
  <si>
    <t>ПМ.02</t>
  </si>
  <si>
    <t>Лечебная деятельность</t>
  </si>
  <si>
    <t>Лечение пациентов терапевтического профиля</t>
  </si>
  <si>
    <t>МДК.02.04</t>
  </si>
  <si>
    <t>Лечение пациентов детского возраста</t>
  </si>
  <si>
    <t>МДК.01.01</t>
  </si>
  <si>
    <t>Пропедевтика в хирургии</t>
  </si>
  <si>
    <t>Пропедевтика в педиатрии</t>
  </si>
  <si>
    <t>Пропедевтика в акушерстве и гинекологии</t>
  </si>
  <si>
    <t>2 курс</t>
  </si>
  <si>
    <t>ГЭ</t>
  </si>
  <si>
    <t>Государственный экзамен</t>
  </si>
  <si>
    <t>ПДП</t>
  </si>
  <si>
    <t>МДК02.01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</si>
  <si>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</si>
  <si>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</si>
  <si>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</si>
  <si>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</si>
  <si>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</si>
  <si>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</si>
  <si>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</si>
  <si>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</si>
  <si>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</si>
  <si>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</si>
  <si>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МДК.01.04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</si>
  <si>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</si>
  <si>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</si>
  <si>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</si>
  <si>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</si>
  <si>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</si>
  <si>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</si>
  <si>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</si>
  <si>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</si>
  <si>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</si>
  <si>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</si>
  <si>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</si>
  <si>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</si>
  <si>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</si>
  <si>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</si>
  <si>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</si>
  <si>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</si>
  <si>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</si>
  <si>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</si>
  <si>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</si>
  <si>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</si>
  <si>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</si>
  <si>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</si>
  <si>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</si>
  <si>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</si>
  <si>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</si>
  <si>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</si>
  <si>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</si>
  <si>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</si>
  <si>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</si>
  <si>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</si>
  <si>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</si>
  <si>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</si>
  <si>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</si>
  <si>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</si>
  <si>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</si>
  <si>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</si>
  <si>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</si>
  <si>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</si>
  <si>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</si>
  <si>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</si>
  <si>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</si>
  <si>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</si>
  <si>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</si>
  <si>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Май</t>
  </si>
  <si>
    <t>Проведение обследования и диагностика пациентов детского возраста</t>
  </si>
  <si>
    <t>УП.01</t>
  </si>
  <si>
    <t>ПП.01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</si>
</sst>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16" fontId="8" fillId="0" borderId="1" xfId="0" applyNumberFormat="1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7"/>
  <sheetViews>
    <sheetView tabSelected="1" zoomScale="70" zoomScaleNormal="70" workbookViewId="0">
      <selection activeCell="B1" sqref="B1:B7"/>
    </sheetView>
  </sheetViews>
  <sheetFormatPr defaultRowHeight="15"/>
  <cols>
    <col min="1" max="1" width="4.85546875" customWidth="1"/>
    <col min="2" max="2" width="11.28515625" customWidth="1"/>
    <col min="3" max="3" width="27.28515625" customWidth="1"/>
    <col min="4" max="6" width="10.85546875" bestFit="1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85546875" style="13" customWidth="1"/>
    <col min="26" max="26" width="4.42578125" bestFit="1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.710937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5703125" style="5" bestFit="1" customWidth="1"/>
    <col min="52" max="52" width="5.42578125" style="21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85" t="s">
        <v>0</v>
      </c>
      <c r="B1" s="85" t="s">
        <v>1</v>
      </c>
      <c r="C1" s="89" t="s">
        <v>31</v>
      </c>
      <c r="D1" s="87" t="s">
        <v>2</v>
      </c>
      <c r="E1" s="87"/>
      <c r="F1" s="87"/>
      <c r="G1" s="92" t="s">
        <v>17</v>
      </c>
      <c r="H1" s="93"/>
      <c r="I1" s="93"/>
      <c r="J1" s="93"/>
      <c r="K1" s="94"/>
      <c r="L1" s="92" t="s">
        <v>16</v>
      </c>
      <c r="M1" s="93"/>
      <c r="N1" s="93"/>
      <c r="O1" s="94"/>
      <c r="P1" s="92" t="s">
        <v>15</v>
      </c>
      <c r="Q1" s="95"/>
      <c r="R1" s="95"/>
      <c r="S1" s="96"/>
      <c r="T1" s="92" t="s">
        <v>14</v>
      </c>
      <c r="U1" s="93"/>
      <c r="V1" s="93"/>
      <c r="W1" s="93"/>
      <c r="X1" s="94"/>
      <c r="Y1" s="92" t="s">
        <v>13</v>
      </c>
      <c r="Z1" s="93"/>
      <c r="AA1" s="93"/>
      <c r="AB1" s="93"/>
      <c r="AC1" s="94"/>
      <c r="AD1" s="92" t="s">
        <v>12</v>
      </c>
      <c r="AE1" s="93"/>
      <c r="AF1" s="93"/>
      <c r="AG1" s="94"/>
      <c r="AH1" s="92" t="s">
        <v>11</v>
      </c>
      <c r="AI1" s="93"/>
      <c r="AJ1" s="93"/>
      <c r="AK1" s="93"/>
      <c r="AL1" s="94"/>
      <c r="AM1" s="92" t="s">
        <v>10</v>
      </c>
      <c r="AN1" s="93"/>
      <c r="AO1" s="93"/>
      <c r="AP1" s="94"/>
      <c r="AQ1" s="93" t="s">
        <v>150</v>
      </c>
      <c r="AR1" s="93"/>
      <c r="AS1" s="93"/>
      <c r="AT1" s="94"/>
      <c r="AU1" s="97" t="s">
        <v>9</v>
      </c>
      <c r="AV1" s="97"/>
      <c r="AW1" s="97"/>
      <c r="AX1" s="97"/>
      <c r="AY1" s="97"/>
      <c r="AZ1" s="93" t="s">
        <v>8</v>
      </c>
      <c r="BA1" s="93"/>
      <c r="BB1" s="93"/>
      <c r="BC1" s="93"/>
      <c r="BD1" s="93"/>
      <c r="BE1" s="94"/>
      <c r="BF1" s="97" t="s">
        <v>7</v>
      </c>
      <c r="BG1" s="97"/>
      <c r="BH1" s="97"/>
      <c r="BI1" s="9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85"/>
      <c r="B2" s="85"/>
      <c r="C2" s="90"/>
      <c r="D2" s="87"/>
      <c r="E2" s="87"/>
      <c r="F2" s="87"/>
      <c r="G2" s="22" t="s">
        <v>107</v>
      </c>
      <c r="H2" s="22" t="s">
        <v>108</v>
      </c>
      <c r="I2" s="23" t="s">
        <v>109</v>
      </c>
      <c r="J2" s="22" t="s">
        <v>110</v>
      </c>
      <c r="K2" s="22" t="s">
        <v>111</v>
      </c>
      <c r="L2" s="22" t="s">
        <v>112</v>
      </c>
      <c r="M2" s="22" t="s">
        <v>113</v>
      </c>
      <c r="N2" s="22" t="s">
        <v>114</v>
      </c>
      <c r="O2" s="22" t="s">
        <v>115</v>
      </c>
      <c r="P2" s="22" t="s">
        <v>116</v>
      </c>
      <c r="Q2" s="22" t="s">
        <v>117</v>
      </c>
      <c r="R2" s="22" t="s">
        <v>118</v>
      </c>
      <c r="S2" s="22" t="s">
        <v>119</v>
      </c>
      <c r="T2" s="22" t="s">
        <v>120</v>
      </c>
      <c r="U2" s="22" t="s">
        <v>121</v>
      </c>
      <c r="V2" s="22" t="s">
        <v>122</v>
      </c>
      <c r="W2" s="22" t="s">
        <v>123</v>
      </c>
      <c r="X2" s="22" t="s">
        <v>124</v>
      </c>
      <c r="Y2" s="22" t="s">
        <v>35</v>
      </c>
      <c r="Z2" s="22" t="s">
        <v>125</v>
      </c>
      <c r="AA2" s="22" t="s">
        <v>96</v>
      </c>
      <c r="AB2" s="22" t="s">
        <v>126</v>
      </c>
      <c r="AC2" s="22" t="s">
        <v>127</v>
      </c>
      <c r="AD2" s="24" t="s">
        <v>128</v>
      </c>
      <c r="AE2" s="24" t="s">
        <v>129</v>
      </c>
      <c r="AF2" s="24" t="s">
        <v>130</v>
      </c>
      <c r="AG2" s="22" t="s">
        <v>131</v>
      </c>
      <c r="AH2" s="22" t="s">
        <v>132</v>
      </c>
      <c r="AI2" s="24" t="s">
        <v>133</v>
      </c>
      <c r="AJ2" s="22" t="s">
        <v>134</v>
      </c>
      <c r="AK2" s="22" t="s">
        <v>135</v>
      </c>
      <c r="AL2" s="22" t="s">
        <v>136</v>
      </c>
      <c r="AM2" s="22" t="s">
        <v>137</v>
      </c>
      <c r="AN2" s="22" t="s">
        <v>138</v>
      </c>
      <c r="AO2" s="22" t="s">
        <v>139</v>
      </c>
      <c r="AP2" s="24" t="s">
        <v>140</v>
      </c>
      <c r="AQ2" s="24" t="s">
        <v>141</v>
      </c>
      <c r="AR2" s="22" t="s">
        <v>142</v>
      </c>
      <c r="AS2" s="22" t="s">
        <v>143</v>
      </c>
      <c r="AT2" s="22" t="s">
        <v>144</v>
      </c>
      <c r="AU2" s="22" t="s">
        <v>145</v>
      </c>
      <c r="AV2" s="22" t="s">
        <v>146</v>
      </c>
      <c r="AW2" s="22" t="s">
        <v>147</v>
      </c>
      <c r="AX2" s="24" t="s">
        <v>148</v>
      </c>
      <c r="AY2" s="22" t="s">
        <v>149</v>
      </c>
      <c r="AZ2" s="24" t="s">
        <v>51</v>
      </c>
      <c r="BA2" s="22" t="s">
        <v>97</v>
      </c>
      <c r="BB2" s="22" t="s">
        <v>98</v>
      </c>
      <c r="BC2" s="22" t="s">
        <v>99</v>
      </c>
      <c r="BD2" s="22" t="s">
        <v>100</v>
      </c>
      <c r="BE2" s="22" t="s">
        <v>101</v>
      </c>
      <c r="BF2" s="22" t="s">
        <v>102</v>
      </c>
      <c r="BG2" s="22" t="s">
        <v>103</v>
      </c>
      <c r="BH2" s="22" t="s">
        <v>104</v>
      </c>
      <c r="BI2" s="24" t="s">
        <v>105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85"/>
      <c r="B3" s="85"/>
      <c r="C3" s="90"/>
      <c r="D3" s="88" t="s">
        <v>3</v>
      </c>
      <c r="E3" s="88" t="s">
        <v>4</v>
      </c>
      <c r="F3" s="88" t="s">
        <v>5</v>
      </c>
      <c r="G3" s="75" t="s">
        <v>6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7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85"/>
      <c r="B4" s="85"/>
      <c r="C4" s="90"/>
      <c r="D4" s="88"/>
      <c r="E4" s="88"/>
      <c r="F4" s="88"/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1">
        <v>6</v>
      </c>
      <c r="M4" s="11">
        <v>7</v>
      </c>
      <c r="N4" s="11">
        <v>8</v>
      </c>
      <c r="O4" s="11">
        <v>9</v>
      </c>
      <c r="P4" s="11">
        <v>10</v>
      </c>
      <c r="Q4" s="11">
        <v>11</v>
      </c>
      <c r="R4" s="11">
        <v>12</v>
      </c>
      <c r="S4" s="11">
        <v>13</v>
      </c>
      <c r="T4" s="11">
        <v>14</v>
      </c>
      <c r="U4" s="11">
        <v>15</v>
      </c>
      <c r="V4" s="11">
        <v>16</v>
      </c>
      <c r="W4" s="11">
        <v>17</v>
      </c>
      <c r="X4" s="11">
        <v>18</v>
      </c>
      <c r="Y4" s="11"/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27</v>
      </c>
      <c r="AI4" s="11">
        <v>28</v>
      </c>
      <c r="AJ4" s="11">
        <v>29</v>
      </c>
      <c r="AK4" s="11">
        <v>30</v>
      </c>
      <c r="AL4" s="11">
        <v>31</v>
      </c>
      <c r="AM4" s="11">
        <v>32</v>
      </c>
      <c r="AN4" s="11">
        <v>33</v>
      </c>
      <c r="AO4" s="11">
        <v>34</v>
      </c>
      <c r="AP4" s="11">
        <v>35</v>
      </c>
      <c r="AQ4" s="11">
        <v>36</v>
      </c>
      <c r="AR4" s="11">
        <v>37</v>
      </c>
      <c r="AS4" s="11">
        <v>38</v>
      </c>
      <c r="AT4" s="11">
        <v>39</v>
      </c>
      <c r="AU4" s="11">
        <v>40</v>
      </c>
      <c r="AV4" s="11">
        <v>41</v>
      </c>
      <c r="AW4" s="11">
        <v>42</v>
      </c>
      <c r="AX4" s="11">
        <v>43</v>
      </c>
      <c r="AY4" s="11">
        <v>44</v>
      </c>
      <c r="AZ4" s="11"/>
      <c r="BA4" s="11">
        <v>45</v>
      </c>
      <c r="BB4" s="11">
        <v>46</v>
      </c>
      <c r="BC4" s="11">
        <v>47</v>
      </c>
      <c r="BD4" s="11">
        <v>48</v>
      </c>
      <c r="BE4" s="11">
        <v>49</v>
      </c>
      <c r="BF4" s="11">
        <v>50</v>
      </c>
      <c r="BG4" s="11">
        <v>51</v>
      </c>
      <c r="BH4" s="11">
        <v>52</v>
      </c>
      <c r="BI4" s="11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85"/>
      <c r="B5" s="85"/>
      <c r="C5" s="90"/>
      <c r="D5" s="88"/>
      <c r="E5" s="88"/>
      <c r="F5" s="88"/>
      <c r="G5" s="78" t="s">
        <v>18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80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85"/>
      <c r="B6" s="85"/>
      <c r="C6" s="90"/>
      <c r="D6" s="88"/>
      <c r="E6" s="88"/>
      <c r="F6" s="88"/>
      <c r="G6" s="2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8"/>
      <c r="Z6" s="1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6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85"/>
      <c r="B7" s="85"/>
      <c r="C7" s="91"/>
      <c r="D7" s="88"/>
      <c r="E7" s="88"/>
      <c r="F7" s="88"/>
      <c r="G7" s="27" t="s">
        <v>19</v>
      </c>
      <c r="H7" s="27" t="s">
        <v>19</v>
      </c>
      <c r="I7" s="27" t="s">
        <v>19</v>
      </c>
      <c r="J7" s="27" t="s">
        <v>19</v>
      </c>
      <c r="K7" s="27" t="s">
        <v>19</v>
      </c>
      <c r="L7" s="27" t="s">
        <v>19</v>
      </c>
      <c r="M7" s="28" t="s">
        <v>41</v>
      </c>
      <c r="N7" s="27" t="s">
        <v>41</v>
      </c>
      <c r="O7" s="27" t="s">
        <v>41</v>
      </c>
      <c r="P7" s="27" t="s">
        <v>41</v>
      </c>
      <c r="Q7" s="27" t="s">
        <v>41</v>
      </c>
      <c r="R7" s="27" t="s">
        <v>41</v>
      </c>
      <c r="S7" s="27" t="s">
        <v>41</v>
      </c>
      <c r="T7" s="27" t="s">
        <v>41</v>
      </c>
      <c r="U7" s="27" t="s">
        <v>41</v>
      </c>
      <c r="V7" s="27" t="s">
        <v>41</v>
      </c>
      <c r="W7" s="27" t="s">
        <v>41</v>
      </c>
      <c r="X7" s="29" t="s">
        <v>29</v>
      </c>
      <c r="Y7" s="30"/>
      <c r="Z7" s="31" t="s">
        <v>50</v>
      </c>
      <c r="AA7" s="31" t="s">
        <v>50</v>
      </c>
      <c r="AB7" s="27" t="s">
        <v>19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  <c r="AK7" s="27" t="s">
        <v>19</v>
      </c>
      <c r="AL7" s="32" t="s">
        <v>19</v>
      </c>
      <c r="AM7" s="32" t="s">
        <v>19</v>
      </c>
      <c r="AN7" s="32" t="s">
        <v>19</v>
      </c>
      <c r="AO7" s="32" t="s">
        <v>19</v>
      </c>
      <c r="AP7" s="32" t="s">
        <v>19</v>
      </c>
      <c r="AQ7" s="32" t="s">
        <v>19</v>
      </c>
      <c r="AR7" s="32" t="s">
        <v>19</v>
      </c>
      <c r="AS7" s="27" t="s">
        <v>19</v>
      </c>
      <c r="AT7" s="27" t="s">
        <v>19</v>
      </c>
      <c r="AU7" s="27" t="s">
        <v>19</v>
      </c>
      <c r="AV7" s="32" t="s">
        <v>19</v>
      </c>
      <c r="AW7" s="33" t="s">
        <v>27</v>
      </c>
      <c r="AX7" s="34" t="s">
        <v>27</v>
      </c>
      <c r="AY7" s="34" t="s">
        <v>42</v>
      </c>
      <c r="AZ7" s="34"/>
      <c r="BA7" s="35" t="s">
        <v>50</v>
      </c>
      <c r="BB7" s="35" t="s">
        <v>50</v>
      </c>
      <c r="BC7" s="35" t="s">
        <v>50</v>
      </c>
      <c r="BD7" s="35" t="s">
        <v>50</v>
      </c>
      <c r="BE7" s="35" t="s">
        <v>50</v>
      </c>
      <c r="BF7" s="35" t="s">
        <v>50</v>
      </c>
      <c r="BG7" s="35" t="s">
        <v>50</v>
      </c>
      <c r="BH7" s="35" t="s">
        <v>50</v>
      </c>
      <c r="BI7" s="35" t="s">
        <v>50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86" t="s">
        <v>91</v>
      </c>
      <c r="B8" s="41"/>
      <c r="C8" s="41"/>
      <c r="D8" s="39"/>
      <c r="E8" s="39"/>
      <c r="F8" s="39"/>
      <c r="G8" s="10"/>
      <c r="H8" s="10"/>
      <c r="I8" s="36"/>
      <c r="J8" s="37"/>
      <c r="K8" s="27"/>
      <c r="L8" s="10"/>
      <c r="M8" s="27" t="s">
        <v>19</v>
      </c>
      <c r="N8" s="27" t="s">
        <v>19</v>
      </c>
      <c r="O8" s="27" t="s">
        <v>19</v>
      </c>
      <c r="P8" s="27" t="s">
        <v>19</v>
      </c>
      <c r="Q8" s="27" t="s">
        <v>19</v>
      </c>
      <c r="R8" s="27" t="s">
        <v>19</v>
      </c>
      <c r="S8" s="27" t="s">
        <v>19</v>
      </c>
      <c r="T8" s="27" t="s">
        <v>19</v>
      </c>
      <c r="U8" s="27" t="s">
        <v>19</v>
      </c>
      <c r="V8" s="27" t="s">
        <v>19</v>
      </c>
      <c r="W8" s="27" t="s">
        <v>19</v>
      </c>
      <c r="X8" s="30" t="s">
        <v>42</v>
      </c>
      <c r="Z8" s="34"/>
      <c r="AA8" s="10"/>
      <c r="AB8" s="10"/>
      <c r="AC8" s="10"/>
      <c r="AD8" s="10"/>
      <c r="AE8" s="10"/>
      <c r="AF8" s="28"/>
      <c r="AG8" s="28" t="s">
        <v>41</v>
      </c>
      <c r="AH8" s="28" t="s">
        <v>41</v>
      </c>
      <c r="AI8" s="28" t="s">
        <v>41</v>
      </c>
      <c r="AJ8" s="28" t="s">
        <v>41</v>
      </c>
      <c r="AK8" s="38" t="s">
        <v>41</v>
      </c>
      <c r="AL8" s="28" t="s">
        <v>41</v>
      </c>
      <c r="AM8" s="28" t="s">
        <v>41</v>
      </c>
      <c r="AN8" s="28" t="s">
        <v>41</v>
      </c>
      <c r="AO8" s="28" t="s">
        <v>41</v>
      </c>
      <c r="AP8" s="28" t="s">
        <v>41</v>
      </c>
      <c r="AQ8" s="28" t="s">
        <v>41</v>
      </c>
      <c r="AR8" s="28" t="s">
        <v>41</v>
      </c>
      <c r="AS8" s="28" t="s">
        <v>41</v>
      </c>
      <c r="AT8" s="28" t="s">
        <v>41</v>
      </c>
      <c r="AU8" s="28" t="s">
        <v>41</v>
      </c>
      <c r="AV8" s="28" t="s">
        <v>41</v>
      </c>
      <c r="AW8" s="28"/>
      <c r="AX8" s="30"/>
      <c r="AY8" s="35"/>
      <c r="AZ8" s="35"/>
      <c r="BA8" s="10"/>
      <c r="BB8" s="10"/>
      <c r="BC8" s="10"/>
      <c r="BD8" s="10"/>
      <c r="BE8" s="10"/>
      <c r="BF8" s="10"/>
      <c r="BG8" s="10"/>
      <c r="BH8" s="10"/>
      <c r="BI8" s="10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 customHeight="1">
      <c r="A9" s="85"/>
      <c r="B9" s="42"/>
      <c r="C9" s="42"/>
      <c r="D9" s="40"/>
      <c r="E9" s="40"/>
      <c r="F9" s="4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29" t="s">
        <v>29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1"/>
      <c r="AZ9" s="11"/>
      <c r="BA9" s="10"/>
      <c r="BB9" s="10"/>
      <c r="BC9" s="10"/>
      <c r="BD9" s="10"/>
      <c r="BE9" s="10"/>
      <c r="BF9" s="10"/>
      <c r="BG9" s="10"/>
      <c r="BH9" s="10"/>
      <c r="BI9" s="10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13" customFormat="1" ht="50.25" customHeight="1">
      <c r="A10" s="85"/>
      <c r="B10" s="8" t="s">
        <v>52</v>
      </c>
      <c r="C10" s="8" t="s">
        <v>53</v>
      </c>
      <c r="D10" s="9">
        <f>SUM(D11:D13)</f>
        <v>174</v>
      </c>
      <c r="E10" s="9">
        <f t="shared" ref="E10:F10" si="0">SUM(E11:E13)</f>
        <v>120</v>
      </c>
      <c r="F10" s="9">
        <f t="shared" si="0"/>
        <v>54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1"/>
      <c r="AZ10" s="11"/>
      <c r="BA10" s="10"/>
      <c r="BB10" s="10"/>
      <c r="BC10" s="10"/>
      <c r="BD10" s="10"/>
      <c r="BE10" s="10"/>
      <c r="BF10" s="10"/>
      <c r="BG10" s="10"/>
      <c r="BH10" s="10"/>
      <c r="BI10" s="10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s="13" customFormat="1">
      <c r="A11" s="85"/>
      <c r="B11" s="14" t="s">
        <v>62</v>
      </c>
      <c r="C11" s="15" t="s">
        <v>63</v>
      </c>
      <c r="D11" s="10">
        <f>SUM(E11:F11)</f>
        <v>48</v>
      </c>
      <c r="E11" s="10">
        <f>Y11</f>
        <v>48</v>
      </c>
      <c r="F11" s="10" t="str">
        <f>AZ11</f>
        <v/>
      </c>
      <c r="G11" s="10"/>
      <c r="H11" s="10"/>
      <c r="I11" s="10"/>
      <c r="J11" s="10">
        <v>6</v>
      </c>
      <c r="K11" s="10">
        <v>4</v>
      </c>
      <c r="L11" s="10">
        <v>6</v>
      </c>
      <c r="M11" s="10">
        <v>4</v>
      </c>
      <c r="N11" s="10">
        <v>2</v>
      </c>
      <c r="O11" s="10">
        <v>2</v>
      </c>
      <c r="P11" s="10">
        <v>2</v>
      </c>
      <c r="Q11" s="10">
        <v>4</v>
      </c>
      <c r="R11" s="10">
        <v>4</v>
      </c>
      <c r="S11" s="10">
        <v>2</v>
      </c>
      <c r="T11" s="10">
        <v>4</v>
      </c>
      <c r="U11" s="10">
        <v>4</v>
      </c>
      <c r="V11" s="10">
        <v>4</v>
      </c>
      <c r="W11" s="10"/>
      <c r="X11" s="10"/>
      <c r="Y11" s="10">
        <f>IF(SUM(G11:X11)&gt;0,SUM(G11:X11),"")</f>
        <v>48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1" t="str">
        <f>IF(SUM(Z11:AY11)&gt;0,SUM(Z11:AY11),"")</f>
        <v/>
      </c>
      <c r="BA11" s="10"/>
      <c r="BB11" s="10"/>
      <c r="BC11" s="10"/>
      <c r="BD11" s="10"/>
      <c r="BE11" s="10"/>
      <c r="BF11" s="10"/>
      <c r="BG11" s="10"/>
      <c r="BH11" s="10"/>
      <c r="BI11" s="10"/>
      <c r="BJ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</row>
    <row r="12" spans="1:76" s="13" customFormat="1">
      <c r="A12" s="85"/>
      <c r="B12" s="14" t="s">
        <v>54</v>
      </c>
      <c r="C12" s="15" t="s">
        <v>36</v>
      </c>
      <c r="D12" s="10">
        <f t="shared" ref="D12:D39" si="1">SUM(E12:F12)</f>
        <v>62</v>
      </c>
      <c r="E12" s="10">
        <f t="shared" ref="E12:E13" si="2">Y12</f>
        <v>36</v>
      </c>
      <c r="F12" s="10">
        <f t="shared" ref="F12:F13" si="3">AZ12</f>
        <v>26</v>
      </c>
      <c r="G12" s="10">
        <v>2</v>
      </c>
      <c r="H12" s="10">
        <v>4</v>
      </c>
      <c r="I12" s="10">
        <v>4</v>
      </c>
      <c r="J12" s="10">
        <v>2</v>
      </c>
      <c r="K12" s="10">
        <v>2</v>
      </c>
      <c r="L12" s="10">
        <v>2</v>
      </c>
      <c r="M12" s="10"/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2</v>
      </c>
      <c r="V12" s="10">
        <v>4</v>
      </c>
      <c r="W12" s="10"/>
      <c r="X12" s="10"/>
      <c r="Y12" s="10">
        <f t="shared" ref="Y12:Y36" si="4">IF(SUM(G12:X12)&gt;0,SUM(G12:X12),"")</f>
        <v>36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>
        <v>4</v>
      </c>
      <c r="AR12" s="10">
        <v>4</v>
      </c>
      <c r="AS12" s="10">
        <v>2</v>
      </c>
      <c r="AT12" s="10">
        <v>4</v>
      </c>
      <c r="AU12" s="10">
        <v>6</v>
      </c>
      <c r="AV12" s="10">
        <v>6</v>
      </c>
      <c r="AW12" s="10"/>
      <c r="AX12" s="10"/>
      <c r="AY12" s="10"/>
      <c r="AZ12" s="11">
        <f t="shared" ref="AZ12:AZ36" si="5">IF(SUM(Z12:AY12)&gt;0,SUM(Z12:AY12),"")</f>
        <v>26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s="13" customFormat="1">
      <c r="A13" s="85"/>
      <c r="B13" s="14" t="s">
        <v>55</v>
      </c>
      <c r="C13" s="15" t="s">
        <v>37</v>
      </c>
      <c r="D13" s="10">
        <f t="shared" si="1"/>
        <v>64</v>
      </c>
      <c r="E13" s="10">
        <f t="shared" si="2"/>
        <v>36</v>
      </c>
      <c r="F13" s="10">
        <f t="shared" si="3"/>
        <v>28</v>
      </c>
      <c r="G13" s="10">
        <v>4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/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10">
        <v>4</v>
      </c>
      <c r="W13" s="10">
        <v>2</v>
      </c>
      <c r="X13" s="10"/>
      <c r="Y13" s="10">
        <f t="shared" si="4"/>
        <v>36</v>
      </c>
      <c r="Z13" s="10"/>
      <c r="AA13" s="10"/>
      <c r="AB13" s="10">
        <v>2</v>
      </c>
      <c r="AC13" s="10">
        <v>2</v>
      </c>
      <c r="AD13" s="10">
        <v>2</v>
      </c>
      <c r="AE13" s="10">
        <v>4</v>
      </c>
      <c r="AF13" s="10">
        <v>4</v>
      </c>
      <c r="AG13" s="10"/>
      <c r="AH13" s="10"/>
      <c r="AI13" s="10"/>
      <c r="AJ13" s="10"/>
      <c r="AK13" s="10"/>
      <c r="AL13" s="10">
        <v>2</v>
      </c>
      <c r="AM13" s="10">
        <v>2</v>
      </c>
      <c r="AN13" s="10">
        <v>2</v>
      </c>
      <c r="AO13" s="10">
        <v>4</v>
      </c>
      <c r="AP13" s="10">
        <v>2</v>
      </c>
      <c r="AQ13" s="10">
        <v>2</v>
      </c>
      <c r="AR13" s="10"/>
      <c r="AS13" s="10"/>
      <c r="AT13" s="10"/>
      <c r="AU13" s="10"/>
      <c r="AV13" s="10"/>
      <c r="AW13" s="10"/>
      <c r="AX13" s="10"/>
      <c r="AY13" s="10"/>
      <c r="AZ13" s="11">
        <f t="shared" si="5"/>
        <v>28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s="13" customFormat="1" ht="30">
      <c r="A14" s="85"/>
      <c r="B14" s="16" t="s">
        <v>56</v>
      </c>
      <c r="C14" s="17" t="s">
        <v>64</v>
      </c>
      <c r="D14" s="11">
        <f>D15</f>
        <v>74</v>
      </c>
      <c r="E14" s="11">
        <f>E15</f>
        <v>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 t="str">
        <f t="shared" si="4"/>
        <v/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 t="str">
        <f t="shared" si="5"/>
        <v/>
      </c>
      <c r="BA14" s="10"/>
      <c r="BB14" s="10"/>
      <c r="BC14" s="10"/>
      <c r="BD14" s="10"/>
      <c r="BE14" s="10"/>
      <c r="BF14" s="10"/>
      <c r="BG14" s="10"/>
      <c r="BH14" s="10"/>
      <c r="BI14" s="10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s="13" customFormat="1">
      <c r="A15" s="85"/>
      <c r="B15" s="14" t="s">
        <v>57</v>
      </c>
      <c r="C15" s="15" t="s">
        <v>38</v>
      </c>
      <c r="D15" s="10">
        <f t="shared" si="1"/>
        <v>74</v>
      </c>
      <c r="E15" s="10">
        <f>Y15</f>
        <v>74</v>
      </c>
      <c r="F15" s="10" t="str">
        <f>AZ15</f>
        <v/>
      </c>
      <c r="G15" s="10">
        <v>4</v>
      </c>
      <c r="H15" s="10">
        <v>6</v>
      </c>
      <c r="I15" s="10">
        <v>4</v>
      </c>
      <c r="J15" s="10">
        <v>2</v>
      </c>
      <c r="K15" s="10">
        <v>4</v>
      </c>
      <c r="L15" s="10">
        <v>6</v>
      </c>
      <c r="M15" s="10">
        <v>6</v>
      </c>
      <c r="N15" s="10">
        <v>2</v>
      </c>
      <c r="O15" s="10">
        <v>4</v>
      </c>
      <c r="P15" s="10">
        <v>6</v>
      </c>
      <c r="Q15" s="10">
        <v>4</v>
      </c>
      <c r="R15" s="10">
        <v>6</v>
      </c>
      <c r="S15" s="10">
        <v>6</v>
      </c>
      <c r="T15" s="10">
        <v>6</v>
      </c>
      <c r="U15" s="10">
        <v>4</v>
      </c>
      <c r="V15" s="10">
        <v>2</v>
      </c>
      <c r="W15" s="10">
        <v>2</v>
      </c>
      <c r="X15" s="10"/>
      <c r="Y15" s="10">
        <f t="shared" si="4"/>
        <v>74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1" t="str">
        <f t="shared" si="5"/>
        <v/>
      </c>
      <c r="BA15" s="10"/>
      <c r="BB15" s="10"/>
      <c r="BC15" s="10"/>
      <c r="BD15" s="10"/>
      <c r="BE15" s="10"/>
      <c r="BF15" s="10"/>
      <c r="BG15" s="10"/>
      <c r="BH15" s="10"/>
      <c r="BI15" s="10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s="13" customFormat="1">
      <c r="A16" s="85"/>
      <c r="B16" s="16" t="s">
        <v>39</v>
      </c>
      <c r="C16" s="17" t="s">
        <v>40</v>
      </c>
      <c r="D16" s="11">
        <f>SUM(D21,D17)</f>
        <v>1102</v>
      </c>
      <c r="E16" s="11">
        <f t="shared" ref="E16:F16" si="6">SUM(E21,E17)</f>
        <v>400</v>
      </c>
      <c r="F16" s="11">
        <f t="shared" si="6"/>
        <v>702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 t="str">
        <f t="shared" si="4"/>
        <v/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1" t="str">
        <f t="shared" si="5"/>
        <v/>
      </c>
      <c r="BA16" s="10"/>
      <c r="BB16" s="10"/>
      <c r="BC16" s="10"/>
      <c r="BD16" s="10"/>
      <c r="BE16" s="10"/>
      <c r="BF16" s="10"/>
      <c r="BG16" s="10"/>
      <c r="BH16" s="10"/>
      <c r="BI16" s="10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s="13" customFormat="1" ht="30">
      <c r="A17" s="85"/>
      <c r="B17" s="16" t="s">
        <v>60</v>
      </c>
      <c r="C17" s="17" t="s">
        <v>61</v>
      </c>
      <c r="D17" s="11">
        <f>SUM(D18:D20)</f>
        <v>208</v>
      </c>
      <c r="E17" s="11">
        <f t="shared" ref="E17:F17" si="7">SUM(E18:E20)</f>
        <v>52</v>
      </c>
      <c r="F17" s="11">
        <f t="shared" si="7"/>
        <v>156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 t="str">
        <f t="shared" si="4"/>
        <v/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1" t="str">
        <f t="shared" si="5"/>
        <v/>
      </c>
      <c r="BA17" s="10"/>
      <c r="BB17" s="10"/>
      <c r="BC17" s="10"/>
      <c r="BD17" s="10"/>
      <c r="BE17" s="10"/>
      <c r="BF17" s="10"/>
      <c r="BG17" s="10"/>
      <c r="BH17" s="10"/>
      <c r="BI17" s="10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s="13" customFormat="1">
      <c r="A18" s="85"/>
      <c r="B18" s="14" t="s">
        <v>65</v>
      </c>
      <c r="C18" s="15" t="s">
        <v>66</v>
      </c>
      <c r="D18" s="10">
        <f t="shared" si="1"/>
        <v>108</v>
      </c>
      <c r="E18" s="10">
        <f>Y18</f>
        <v>52</v>
      </c>
      <c r="F18" s="10">
        <f>AZ18</f>
        <v>56</v>
      </c>
      <c r="G18" s="10">
        <v>4</v>
      </c>
      <c r="H18" s="10">
        <v>2</v>
      </c>
      <c r="I18" s="10">
        <v>4</v>
      </c>
      <c r="J18" s="10">
        <v>2</v>
      </c>
      <c r="K18" s="10">
        <v>2</v>
      </c>
      <c r="L18" s="10">
        <v>4</v>
      </c>
      <c r="M18" s="10">
        <v>6</v>
      </c>
      <c r="N18" s="10">
        <v>4</v>
      </c>
      <c r="O18" s="10">
        <v>2</v>
      </c>
      <c r="P18" s="10">
        <v>2</v>
      </c>
      <c r="Q18" s="10">
        <v>4</v>
      </c>
      <c r="R18" s="10">
        <v>2</v>
      </c>
      <c r="S18" s="10">
        <v>4</v>
      </c>
      <c r="T18" s="10">
        <v>2</v>
      </c>
      <c r="U18" s="10">
        <v>4</v>
      </c>
      <c r="V18" s="10">
        <v>2</v>
      </c>
      <c r="W18" s="10">
        <v>2</v>
      </c>
      <c r="X18" s="10"/>
      <c r="Y18" s="10">
        <f t="shared" si="4"/>
        <v>52</v>
      </c>
      <c r="Z18" s="10"/>
      <c r="AA18" s="10"/>
      <c r="AB18" s="10"/>
      <c r="AC18" s="10">
        <v>2</v>
      </c>
      <c r="AD18" s="10">
        <v>2</v>
      </c>
      <c r="AE18" s="10">
        <v>4</v>
      </c>
      <c r="AF18" s="10">
        <v>6</v>
      </c>
      <c r="AG18" s="10">
        <v>4</v>
      </c>
      <c r="AH18" s="10">
        <v>2</v>
      </c>
      <c r="AI18" s="10">
        <v>2</v>
      </c>
      <c r="AJ18" s="10">
        <v>2</v>
      </c>
      <c r="AK18" s="10">
        <v>2</v>
      </c>
      <c r="AL18" s="10">
        <v>2</v>
      </c>
      <c r="AM18" s="10">
        <v>2</v>
      </c>
      <c r="AN18" s="10">
        <v>2</v>
      </c>
      <c r="AO18" s="10">
        <v>2</v>
      </c>
      <c r="AP18" s="10">
        <v>2</v>
      </c>
      <c r="AQ18" s="10">
        <v>2</v>
      </c>
      <c r="AR18" s="10">
        <v>2</v>
      </c>
      <c r="AS18" s="10">
        <v>4</v>
      </c>
      <c r="AT18" s="10">
        <v>4</v>
      </c>
      <c r="AU18" s="10">
        <v>4</v>
      </c>
      <c r="AV18" s="10">
        <v>4</v>
      </c>
      <c r="AW18" s="10"/>
      <c r="AX18" s="10"/>
      <c r="AY18" s="10"/>
      <c r="AZ18" s="11">
        <f t="shared" si="5"/>
        <v>56</v>
      </c>
      <c r="BA18" s="10"/>
      <c r="BB18" s="10"/>
      <c r="BC18" s="10"/>
      <c r="BD18" s="10"/>
      <c r="BE18" s="10"/>
      <c r="BF18" s="10"/>
      <c r="BG18" s="10"/>
      <c r="BH18" s="10"/>
      <c r="BI18" s="10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s="13" customFormat="1" ht="30">
      <c r="A19" s="85"/>
      <c r="B19" s="6" t="s">
        <v>67</v>
      </c>
      <c r="C19" s="7" t="s">
        <v>68</v>
      </c>
      <c r="D19" s="10">
        <f t="shared" si="1"/>
        <v>68</v>
      </c>
      <c r="E19" s="10" t="str">
        <f t="shared" ref="E19:E20" si="8">Y19</f>
        <v/>
      </c>
      <c r="F19" s="10">
        <f t="shared" ref="F19:F20" si="9">AZ19</f>
        <v>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 t="str">
        <f t="shared" si="4"/>
        <v/>
      </c>
      <c r="Z19" s="10"/>
      <c r="AA19" s="10"/>
      <c r="AB19" s="10">
        <v>4</v>
      </c>
      <c r="AC19" s="10">
        <v>4</v>
      </c>
      <c r="AD19" s="10">
        <v>4</v>
      </c>
      <c r="AE19" s="10">
        <v>4</v>
      </c>
      <c r="AF19" s="10">
        <v>4</v>
      </c>
      <c r="AG19" s="10">
        <v>16</v>
      </c>
      <c r="AH19" s="10">
        <v>20</v>
      </c>
      <c r="AI19" s="10">
        <v>12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1">
        <f t="shared" si="5"/>
        <v>68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s="13" customFormat="1" ht="30">
      <c r="A20" s="85"/>
      <c r="B20" s="14" t="s">
        <v>69</v>
      </c>
      <c r="C20" s="15" t="s">
        <v>70</v>
      </c>
      <c r="D20" s="10">
        <f t="shared" si="1"/>
        <v>32</v>
      </c>
      <c r="E20" s="10" t="str">
        <f t="shared" si="8"/>
        <v/>
      </c>
      <c r="F20" s="10">
        <f t="shared" si="9"/>
        <v>32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 t="str">
        <f t="shared" si="4"/>
        <v/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>
        <v>2</v>
      </c>
      <c r="AO20" s="10">
        <v>2</v>
      </c>
      <c r="AP20" s="10">
        <v>2</v>
      </c>
      <c r="AQ20" s="10">
        <v>2</v>
      </c>
      <c r="AR20" s="10">
        <v>4</v>
      </c>
      <c r="AS20" s="10">
        <v>4</v>
      </c>
      <c r="AT20" s="10">
        <v>4</v>
      </c>
      <c r="AU20" s="10">
        <v>6</v>
      </c>
      <c r="AV20" s="10">
        <v>6</v>
      </c>
      <c r="AW20" s="10"/>
      <c r="AX20" s="10"/>
      <c r="AY20" s="10"/>
      <c r="AZ20" s="11">
        <f t="shared" si="5"/>
        <v>32</v>
      </c>
      <c r="BA20" s="10"/>
      <c r="BB20" s="10"/>
      <c r="BC20" s="10"/>
      <c r="BD20" s="10"/>
      <c r="BE20" s="10"/>
      <c r="BF20" s="10"/>
      <c r="BG20" s="10"/>
      <c r="BH20" s="10"/>
      <c r="BI20" s="10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s="13" customFormat="1" ht="30">
      <c r="A21" s="85"/>
      <c r="B21" s="16" t="s">
        <v>58</v>
      </c>
      <c r="C21" s="17" t="s">
        <v>59</v>
      </c>
      <c r="D21" s="11">
        <f>SUM(D34,D22)</f>
        <v>894</v>
      </c>
      <c r="E21" s="11">
        <f>SUM(E34,E22)</f>
        <v>348</v>
      </c>
      <c r="F21" s="11">
        <f>SUM(F34,F22)</f>
        <v>546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 t="str">
        <f t="shared" si="4"/>
        <v/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1" t="str">
        <f t="shared" si="5"/>
        <v/>
      </c>
      <c r="BA21" s="10"/>
      <c r="BB21" s="10"/>
      <c r="BC21" s="10"/>
      <c r="BD21" s="10"/>
      <c r="BE21" s="10"/>
      <c r="BF21" s="10"/>
      <c r="BG21" s="10"/>
      <c r="BH21" s="10"/>
      <c r="BI21" s="10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s="13" customFormat="1">
      <c r="A22" s="85"/>
      <c r="B22" s="11" t="s">
        <v>71</v>
      </c>
      <c r="C22" s="11" t="s">
        <v>72</v>
      </c>
      <c r="D22" s="11">
        <f>SUM(D23:D31)</f>
        <v>814</v>
      </c>
      <c r="E22" s="11">
        <f t="shared" ref="E22:F22" si="10">SUM(E23:E31)</f>
        <v>348</v>
      </c>
      <c r="F22" s="11">
        <f t="shared" si="10"/>
        <v>466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 t="str">
        <f t="shared" si="4"/>
        <v/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1" t="str">
        <f t="shared" si="5"/>
        <v/>
      </c>
      <c r="BA22" s="10"/>
      <c r="BB22" s="10"/>
      <c r="BC22" s="10"/>
      <c r="BD22" s="10"/>
      <c r="BE22" s="10"/>
      <c r="BF22" s="10"/>
      <c r="BG22" s="10"/>
      <c r="BH22" s="10"/>
      <c r="BI22" s="10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s="13" customFormat="1">
      <c r="A23" s="85"/>
      <c r="B23" s="15" t="s">
        <v>87</v>
      </c>
      <c r="C23" s="15" t="s">
        <v>73</v>
      </c>
      <c r="D23" s="10">
        <f t="shared" si="1"/>
        <v>70</v>
      </c>
      <c r="E23" s="10">
        <f>Y23</f>
        <v>70</v>
      </c>
      <c r="F23" s="11" t="str">
        <f>AZ23</f>
        <v/>
      </c>
      <c r="G23" s="10">
        <v>6</v>
      </c>
      <c r="H23" s="10">
        <v>6</v>
      </c>
      <c r="I23" s="10">
        <v>6</v>
      </c>
      <c r="J23" s="10">
        <v>6</v>
      </c>
      <c r="K23" s="10">
        <v>6</v>
      </c>
      <c r="L23" s="10"/>
      <c r="M23" s="10">
        <v>4</v>
      </c>
      <c r="N23" s="10">
        <v>18</v>
      </c>
      <c r="O23" s="10">
        <v>18</v>
      </c>
      <c r="P23" s="10"/>
      <c r="Q23" s="10"/>
      <c r="R23" s="10"/>
      <c r="S23" s="10"/>
      <c r="T23" s="10"/>
      <c r="U23" s="10"/>
      <c r="V23" s="10"/>
      <c r="W23" s="10"/>
      <c r="X23" s="10"/>
      <c r="Y23" s="10">
        <f t="shared" si="4"/>
        <v>70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1" t="str">
        <f t="shared" si="5"/>
        <v/>
      </c>
      <c r="BA23" s="10"/>
      <c r="BB23" s="10"/>
      <c r="BC23" s="10"/>
      <c r="BD23" s="10"/>
      <c r="BE23" s="10"/>
      <c r="BF23" s="10"/>
      <c r="BG23" s="10"/>
      <c r="BH23" s="10"/>
      <c r="BI23" s="10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s="13" customFormat="1">
      <c r="A24" s="85"/>
      <c r="B24" s="15" t="s">
        <v>87</v>
      </c>
      <c r="C24" s="15" t="s">
        <v>88</v>
      </c>
      <c r="D24" s="10">
        <f t="shared" si="1"/>
        <v>16</v>
      </c>
      <c r="E24" s="10">
        <f t="shared" ref="E24:E33" si="11">Y24</f>
        <v>16</v>
      </c>
      <c r="F24" s="11" t="str">
        <f t="shared" ref="F24:F33" si="12">AZ24</f>
        <v/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v>8</v>
      </c>
      <c r="R24" s="10">
        <v>8</v>
      </c>
      <c r="S24" s="10"/>
      <c r="T24" s="10"/>
      <c r="U24" s="10"/>
      <c r="V24" s="10"/>
      <c r="W24" s="10"/>
      <c r="X24" s="10"/>
      <c r="Y24" s="10">
        <f t="shared" si="4"/>
        <v>16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1" t="str">
        <f t="shared" si="5"/>
        <v/>
      </c>
      <c r="BA24" s="10"/>
      <c r="BB24" s="10"/>
      <c r="BC24" s="10"/>
      <c r="BD24" s="10"/>
      <c r="BE24" s="10"/>
      <c r="BF24" s="10"/>
      <c r="BG24" s="10"/>
      <c r="BH24" s="10"/>
      <c r="BI24" s="10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s="13" customFormat="1">
      <c r="A25" s="85"/>
      <c r="B25" s="15" t="s">
        <v>87</v>
      </c>
      <c r="C25" s="15" t="s">
        <v>89</v>
      </c>
      <c r="D25" s="10">
        <f t="shared" si="1"/>
        <v>20</v>
      </c>
      <c r="E25" s="10">
        <f t="shared" si="11"/>
        <v>20</v>
      </c>
      <c r="F25" s="11" t="str">
        <f t="shared" si="12"/>
        <v/>
      </c>
      <c r="G25" s="10"/>
      <c r="H25" s="10"/>
      <c r="I25" s="10"/>
      <c r="J25" s="10"/>
      <c r="K25" s="10"/>
      <c r="L25" s="10"/>
      <c r="M25" s="10"/>
      <c r="N25" s="10"/>
      <c r="O25" s="10"/>
      <c r="P25" s="10">
        <v>8</v>
      </c>
      <c r="Q25" s="10">
        <v>12</v>
      </c>
      <c r="R25" s="10"/>
      <c r="S25" s="10"/>
      <c r="T25" s="10"/>
      <c r="U25" s="10"/>
      <c r="V25" s="10"/>
      <c r="W25" s="10"/>
      <c r="X25" s="10"/>
      <c r="Y25" s="10">
        <f t="shared" si="4"/>
        <v>20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1" t="str">
        <f t="shared" si="5"/>
        <v/>
      </c>
      <c r="BA25" s="10"/>
      <c r="BB25" s="10"/>
      <c r="BC25" s="10"/>
      <c r="BD25" s="10"/>
      <c r="BE25" s="10"/>
      <c r="BF25" s="10"/>
      <c r="BG25" s="10"/>
      <c r="BH25" s="10"/>
      <c r="BI25" s="10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s="13" customFormat="1" ht="30">
      <c r="A26" s="85"/>
      <c r="B26" s="15" t="s">
        <v>87</v>
      </c>
      <c r="C26" s="15" t="s">
        <v>90</v>
      </c>
      <c r="D26" s="10">
        <f t="shared" si="1"/>
        <v>14</v>
      </c>
      <c r="E26" s="10">
        <f t="shared" si="11"/>
        <v>14</v>
      </c>
      <c r="F26" s="11" t="str">
        <f t="shared" si="12"/>
        <v/>
      </c>
      <c r="G26" s="10"/>
      <c r="H26" s="10"/>
      <c r="I26" s="10"/>
      <c r="J26" s="10"/>
      <c r="K26" s="10"/>
      <c r="L26" s="10"/>
      <c r="M26" s="10"/>
      <c r="N26" s="10"/>
      <c r="O26" s="10">
        <v>2</v>
      </c>
      <c r="P26" s="10">
        <v>12</v>
      </c>
      <c r="Q26" s="10"/>
      <c r="R26" s="10"/>
      <c r="S26" s="10"/>
      <c r="T26" s="10"/>
      <c r="U26" s="10"/>
      <c r="V26" s="10"/>
      <c r="W26" s="10"/>
      <c r="X26" s="10"/>
      <c r="Y26" s="10">
        <f t="shared" si="4"/>
        <v>14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1" t="str">
        <f t="shared" si="5"/>
        <v/>
      </c>
      <c r="BA26" s="10"/>
      <c r="BB26" s="10"/>
      <c r="BC26" s="10"/>
      <c r="BD26" s="10"/>
      <c r="BE26" s="10"/>
      <c r="BF26" s="10"/>
      <c r="BG26" s="10"/>
      <c r="BH26" s="10"/>
      <c r="BI26" s="10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s="13" customFormat="1" ht="45">
      <c r="A27" s="85"/>
      <c r="B27" s="14" t="s">
        <v>74</v>
      </c>
      <c r="C27" s="15" t="s">
        <v>75</v>
      </c>
      <c r="D27" s="10">
        <f t="shared" si="1"/>
        <v>176</v>
      </c>
      <c r="E27" s="10">
        <f t="shared" si="11"/>
        <v>68</v>
      </c>
      <c r="F27" s="11">
        <f t="shared" si="12"/>
        <v>108</v>
      </c>
      <c r="G27" s="10">
        <v>4</v>
      </c>
      <c r="H27" s="10">
        <v>4</v>
      </c>
      <c r="I27" s="10">
        <v>4</v>
      </c>
      <c r="J27" s="10">
        <v>4</v>
      </c>
      <c r="K27" s="10">
        <v>4</v>
      </c>
      <c r="L27" s="10">
        <v>4</v>
      </c>
      <c r="M27" s="10">
        <v>6</v>
      </c>
      <c r="N27" s="10">
        <v>2</v>
      </c>
      <c r="O27" s="10">
        <v>2</v>
      </c>
      <c r="P27" s="10">
        <v>2</v>
      </c>
      <c r="Q27" s="10"/>
      <c r="R27" s="10">
        <v>12</v>
      </c>
      <c r="S27" s="10">
        <v>20</v>
      </c>
      <c r="T27" s="10"/>
      <c r="U27" s="10"/>
      <c r="V27" s="10"/>
      <c r="W27" s="10"/>
      <c r="X27" s="10"/>
      <c r="Y27" s="10">
        <f t="shared" si="4"/>
        <v>68</v>
      </c>
      <c r="Z27" s="10"/>
      <c r="AA27" s="10"/>
      <c r="AB27" s="10">
        <v>4</v>
      </c>
      <c r="AC27" s="10">
        <v>4</v>
      </c>
      <c r="AD27" s="10">
        <v>6</v>
      </c>
      <c r="AE27" s="10">
        <v>4</v>
      </c>
      <c r="AF27" s="10">
        <v>4</v>
      </c>
      <c r="AG27" s="10">
        <v>4</v>
      </c>
      <c r="AH27" s="10">
        <v>2</v>
      </c>
      <c r="AI27" s="10">
        <v>10</v>
      </c>
      <c r="AJ27" s="10">
        <v>24</v>
      </c>
      <c r="AK27" s="10">
        <v>22</v>
      </c>
      <c r="AL27" s="10">
        <v>4</v>
      </c>
      <c r="AM27" s="10">
        <v>4</v>
      </c>
      <c r="AN27" s="10">
        <v>2</v>
      </c>
      <c r="AO27" s="10">
        <v>2</v>
      </c>
      <c r="AP27" s="10">
        <v>2</v>
      </c>
      <c r="AQ27" s="10">
        <v>4</v>
      </c>
      <c r="AR27" s="10">
        <v>2</v>
      </c>
      <c r="AS27" s="10">
        <v>2</v>
      </c>
      <c r="AT27" s="10">
        <v>2</v>
      </c>
      <c r="AU27" s="10"/>
      <c r="AV27" s="10"/>
      <c r="AW27" s="10"/>
      <c r="AX27" s="10"/>
      <c r="AY27" s="10"/>
      <c r="AZ27" s="11">
        <f t="shared" si="5"/>
        <v>108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s="13" customFormat="1" ht="45">
      <c r="A28" s="85"/>
      <c r="B28" s="14" t="s">
        <v>76</v>
      </c>
      <c r="C28" s="15" t="s">
        <v>77</v>
      </c>
      <c r="D28" s="10">
        <f t="shared" si="1"/>
        <v>182</v>
      </c>
      <c r="E28" s="10">
        <f t="shared" si="11"/>
        <v>62</v>
      </c>
      <c r="F28" s="11">
        <f t="shared" si="12"/>
        <v>120</v>
      </c>
      <c r="G28" s="10">
        <v>4</v>
      </c>
      <c r="H28" s="10">
        <v>4</v>
      </c>
      <c r="I28" s="10">
        <v>4</v>
      </c>
      <c r="J28" s="10">
        <v>4</v>
      </c>
      <c r="K28" s="10">
        <v>4</v>
      </c>
      <c r="L28" s="10">
        <v>4</v>
      </c>
      <c r="M28" s="10">
        <v>6</v>
      </c>
      <c r="N28" s="10">
        <v>2</v>
      </c>
      <c r="O28" s="10">
        <v>2</v>
      </c>
      <c r="P28" s="10"/>
      <c r="Q28" s="10"/>
      <c r="R28" s="10"/>
      <c r="S28" s="10"/>
      <c r="T28" s="10">
        <v>20</v>
      </c>
      <c r="U28" s="10">
        <v>8</v>
      </c>
      <c r="V28" s="10"/>
      <c r="W28" s="10"/>
      <c r="X28" s="10"/>
      <c r="Y28" s="10">
        <f t="shared" si="4"/>
        <v>62</v>
      </c>
      <c r="Z28" s="10"/>
      <c r="AA28" s="10"/>
      <c r="AB28" s="10">
        <v>6</v>
      </c>
      <c r="AC28" s="10">
        <v>4</v>
      </c>
      <c r="AD28" s="10">
        <v>4</v>
      </c>
      <c r="AE28" s="10">
        <v>4</v>
      </c>
      <c r="AF28" s="10">
        <v>4</v>
      </c>
      <c r="AG28" s="10">
        <v>2</v>
      </c>
      <c r="AH28" s="10">
        <v>4</v>
      </c>
      <c r="AI28" s="10">
        <v>2</v>
      </c>
      <c r="AJ28" s="10">
        <v>2</v>
      </c>
      <c r="AK28" s="10">
        <v>4</v>
      </c>
      <c r="AL28" s="10">
        <v>24</v>
      </c>
      <c r="AM28" s="10">
        <v>24</v>
      </c>
      <c r="AN28" s="10">
        <v>16</v>
      </c>
      <c r="AO28" s="10">
        <v>4</v>
      </c>
      <c r="AP28" s="10">
        <v>4</v>
      </c>
      <c r="AQ28" s="10">
        <v>2</v>
      </c>
      <c r="AR28" s="10">
        <v>4</v>
      </c>
      <c r="AS28" s="10">
        <v>4</v>
      </c>
      <c r="AT28" s="10">
        <v>2</v>
      </c>
      <c r="AU28" s="10"/>
      <c r="AV28" s="10"/>
      <c r="AW28" s="10"/>
      <c r="AX28" s="10"/>
      <c r="AY28" s="10"/>
      <c r="AZ28" s="11">
        <f t="shared" si="5"/>
        <v>120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s="13" customFormat="1" ht="45">
      <c r="A29" s="85"/>
      <c r="B29" s="14" t="s">
        <v>106</v>
      </c>
      <c r="C29" s="15" t="s">
        <v>151</v>
      </c>
      <c r="D29" s="10">
        <f t="shared" si="1"/>
        <v>150</v>
      </c>
      <c r="E29" s="10">
        <f t="shared" si="11"/>
        <v>98</v>
      </c>
      <c r="F29" s="11">
        <f t="shared" si="12"/>
        <v>52</v>
      </c>
      <c r="G29" s="10">
        <v>8</v>
      </c>
      <c r="H29" s="10">
        <v>8</v>
      </c>
      <c r="I29" s="10">
        <v>8</v>
      </c>
      <c r="J29" s="10">
        <v>8</v>
      </c>
      <c r="K29" s="10">
        <v>8</v>
      </c>
      <c r="L29" s="10">
        <v>8</v>
      </c>
      <c r="M29" s="10">
        <v>4</v>
      </c>
      <c r="N29" s="10">
        <v>2</v>
      </c>
      <c r="O29" s="10"/>
      <c r="P29" s="10"/>
      <c r="Q29" s="10"/>
      <c r="R29" s="10"/>
      <c r="S29" s="10"/>
      <c r="T29" s="10"/>
      <c r="U29" s="10">
        <v>12</v>
      </c>
      <c r="V29" s="10">
        <v>20</v>
      </c>
      <c r="W29" s="10">
        <v>12</v>
      </c>
      <c r="X29" s="10"/>
      <c r="Y29" s="10">
        <f t="shared" si="4"/>
        <v>98</v>
      </c>
      <c r="Z29" s="10"/>
      <c r="AA29" s="10"/>
      <c r="AB29" s="10">
        <v>4</v>
      </c>
      <c r="AC29" s="10">
        <v>4</v>
      </c>
      <c r="AD29" s="10">
        <v>4</v>
      </c>
      <c r="AE29" s="10">
        <v>4</v>
      </c>
      <c r="AF29" s="10">
        <v>2</v>
      </c>
      <c r="AG29" s="10">
        <v>2</v>
      </c>
      <c r="AH29" s="10">
        <v>4</v>
      </c>
      <c r="AI29" s="10">
        <v>4</v>
      </c>
      <c r="AJ29" s="10">
        <v>4</v>
      </c>
      <c r="AK29" s="10"/>
      <c r="AL29" s="10"/>
      <c r="AM29" s="10"/>
      <c r="AN29" s="10">
        <v>8</v>
      </c>
      <c r="AO29" s="10">
        <v>12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1">
        <f t="shared" si="5"/>
        <v>52</v>
      </c>
      <c r="BA29" s="10"/>
      <c r="BB29" s="10"/>
      <c r="BC29" s="10"/>
      <c r="BD29" s="10"/>
      <c r="BE29" s="10"/>
      <c r="BF29" s="10"/>
      <c r="BG29" s="10"/>
      <c r="BH29" s="10"/>
      <c r="BI29" s="10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s="13" customFormat="1" ht="45">
      <c r="A30" s="85"/>
      <c r="B30" s="14" t="s">
        <v>78</v>
      </c>
      <c r="C30" s="15" t="s">
        <v>79</v>
      </c>
      <c r="D30" s="10">
        <f t="shared" si="1"/>
        <v>86</v>
      </c>
      <c r="E30" s="10" t="str">
        <f t="shared" si="11"/>
        <v/>
      </c>
      <c r="F30" s="11">
        <f t="shared" si="12"/>
        <v>86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 t="str">
        <f t="shared" si="4"/>
        <v/>
      </c>
      <c r="Z30" s="10"/>
      <c r="AA30" s="10"/>
      <c r="AB30" s="10">
        <v>4</v>
      </c>
      <c r="AC30" s="10">
        <v>4</v>
      </c>
      <c r="AD30" s="10">
        <v>4</v>
      </c>
      <c r="AE30" s="10">
        <v>4</v>
      </c>
      <c r="AF30" s="10">
        <v>4</v>
      </c>
      <c r="AG30" s="10">
        <v>2</v>
      </c>
      <c r="AH30" s="10">
        <v>2</v>
      </c>
      <c r="AI30" s="10">
        <v>2</v>
      </c>
      <c r="AJ30" s="10">
        <v>2</v>
      </c>
      <c r="AK30" s="10">
        <v>4</v>
      </c>
      <c r="AL30" s="10">
        <v>4</v>
      </c>
      <c r="AM30" s="10">
        <v>4</v>
      </c>
      <c r="AN30" s="10">
        <v>4</v>
      </c>
      <c r="AO30" s="10">
        <v>10</v>
      </c>
      <c r="AP30" s="10">
        <v>24</v>
      </c>
      <c r="AQ30" s="10">
        <v>8</v>
      </c>
      <c r="AR30" s="10"/>
      <c r="AS30" s="10"/>
      <c r="AT30" s="10"/>
      <c r="AU30" s="10"/>
      <c r="AV30" s="10"/>
      <c r="AW30" s="10"/>
      <c r="AX30" s="10"/>
      <c r="AY30" s="10"/>
      <c r="AZ30" s="11">
        <f t="shared" si="5"/>
        <v>86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s="13" customFormat="1" ht="45">
      <c r="A31" s="85"/>
      <c r="B31" s="14" t="s">
        <v>80</v>
      </c>
      <c r="C31" s="15" t="s">
        <v>81</v>
      </c>
      <c r="D31" s="10">
        <f t="shared" si="1"/>
        <v>100</v>
      </c>
      <c r="E31" s="10" t="str">
        <f t="shared" si="11"/>
        <v/>
      </c>
      <c r="F31" s="11">
        <f t="shared" si="12"/>
        <v>100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tr">
        <f t="shared" si="4"/>
        <v/>
      </c>
      <c r="Z31" s="10"/>
      <c r="AA31" s="10"/>
      <c r="AB31" s="10">
        <v>2</v>
      </c>
      <c r="AC31" s="10">
        <v>4</v>
      </c>
      <c r="AD31" s="10">
        <v>4</v>
      </c>
      <c r="AE31" s="10">
        <v>4</v>
      </c>
      <c r="AF31" s="10">
        <v>4</v>
      </c>
      <c r="AG31" s="10">
        <v>2</v>
      </c>
      <c r="AH31" s="10">
        <v>2</v>
      </c>
      <c r="AI31" s="10">
        <v>4</v>
      </c>
      <c r="AJ31" s="10">
        <v>2</v>
      </c>
      <c r="AK31" s="10">
        <v>4</v>
      </c>
      <c r="AL31" s="10"/>
      <c r="AM31" s="10"/>
      <c r="AN31" s="10"/>
      <c r="AO31" s="10"/>
      <c r="AP31" s="10"/>
      <c r="AQ31" s="10">
        <v>12</v>
      </c>
      <c r="AR31" s="10">
        <v>20</v>
      </c>
      <c r="AS31" s="10">
        <v>20</v>
      </c>
      <c r="AT31" s="10">
        <v>16</v>
      </c>
      <c r="AU31" s="10"/>
      <c r="AV31" s="10"/>
      <c r="AW31" s="10"/>
      <c r="AX31" s="10"/>
      <c r="AY31" s="10"/>
      <c r="AZ31" s="11">
        <f t="shared" si="5"/>
        <v>100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s="13" customFormat="1">
      <c r="A32" s="85"/>
      <c r="B32" s="14" t="s">
        <v>152</v>
      </c>
      <c r="C32" s="15" t="s">
        <v>28</v>
      </c>
      <c r="D32" s="10">
        <f t="shared" si="1"/>
        <v>36</v>
      </c>
      <c r="E32" s="10">
        <f t="shared" si="11"/>
        <v>36</v>
      </c>
      <c r="F32" s="11" t="str">
        <f t="shared" si="12"/>
        <v/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v>18</v>
      </c>
      <c r="X32" s="10">
        <v>18</v>
      </c>
      <c r="Y32" s="10">
        <f t="shared" si="4"/>
        <v>36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1" t="str">
        <f t="shared" si="5"/>
        <v/>
      </c>
      <c r="BA32" s="10"/>
      <c r="BB32" s="10"/>
      <c r="BC32" s="10"/>
      <c r="BD32" s="10"/>
      <c r="BE32" s="10"/>
      <c r="BF32" s="10"/>
      <c r="BG32" s="10"/>
      <c r="BH32" s="10"/>
      <c r="BI32" s="10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s="13" customFormat="1" ht="30.75" customHeight="1">
      <c r="A33" s="85"/>
      <c r="B33" s="14" t="s">
        <v>153</v>
      </c>
      <c r="C33" s="15" t="s">
        <v>26</v>
      </c>
      <c r="D33" s="10">
        <f t="shared" si="1"/>
        <v>72</v>
      </c>
      <c r="E33" s="10" t="str">
        <f t="shared" si="11"/>
        <v/>
      </c>
      <c r="F33" s="11">
        <f t="shared" si="12"/>
        <v>72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tr">
        <f t="shared" si="4"/>
        <v/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>
        <v>36</v>
      </c>
      <c r="AX33" s="10">
        <v>36</v>
      </c>
      <c r="AY33" s="10"/>
      <c r="AZ33" s="11">
        <f t="shared" si="5"/>
        <v>72</v>
      </c>
      <c r="BA33" s="10"/>
      <c r="BB33" s="10"/>
      <c r="BC33" s="10"/>
      <c r="BD33" s="10"/>
      <c r="BE33" s="10"/>
      <c r="BF33" s="10"/>
      <c r="BG33" s="10"/>
      <c r="BH33" s="10"/>
      <c r="BI33" s="10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76" s="13" customFormat="1">
      <c r="A34" s="85"/>
      <c r="B34" s="16" t="s">
        <v>82</v>
      </c>
      <c r="C34" s="17" t="s">
        <v>83</v>
      </c>
      <c r="D34" s="11">
        <f>SUM(D35:D36)</f>
        <v>80</v>
      </c>
      <c r="E34" s="11">
        <f t="shared" ref="E34:F34" si="13">SUM(E35:E36)</f>
        <v>0</v>
      </c>
      <c r="F34" s="11">
        <f t="shared" si="13"/>
        <v>80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 t="str">
        <f t="shared" si="4"/>
        <v/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1" t="str">
        <f t="shared" si="5"/>
        <v/>
      </c>
      <c r="BA34" s="10"/>
      <c r="BB34" s="10"/>
      <c r="BC34" s="10"/>
      <c r="BD34" s="10"/>
      <c r="BE34" s="10"/>
      <c r="BF34" s="10"/>
      <c r="BG34" s="10"/>
      <c r="BH34" s="10"/>
      <c r="BI34" s="10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s="13" customFormat="1" ht="30">
      <c r="A35" s="85"/>
      <c r="B35" s="14" t="s">
        <v>95</v>
      </c>
      <c r="C35" s="15" t="s">
        <v>84</v>
      </c>
      <c r="D35" s="10">
        <f t="shared" si="1"/>
        <v>30</v>
      </c>
      <c r="E35" s="10" t="str">
        <f>Y35</f>
        <v/>
      </c>
      <c r="F35" s="10">
        <f>AZ35</f>
        <v>30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 t="str">
        <f t="shared" si="4"/>
        <v/>
      </c>
      <c r="Z35" s="10"/>
      <c r="AA35" s="10"/>
      <c r="AB35" s="10">
        <v>4</v>
      </c>
      <c r="AC35" s="10">
        <v>4</v>
      </c>
      <c r="AD35" s="10">
        <v>4</v>
      </c>
      <c r="AE35" s="10">
        <v>2</v>
      </c>
      <c r="AF35" s="10">
        <v>2</v>
      </c>
      <c r="AG35" s="10">
        <v>2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>
        <v>4</v>
      </c>
      <c r="AU35" s="10">
        <v>8</v>
      </c>
      <c r="AV35" s="10"/>
      <c r="AW35" s="10"/>
      <c r="AX35" s="10"/>
      <c r="AY35" s="10"/>
      <c r="AZ35" s="11">
        <f t="shared" si="5"/>
        <v>30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s="13" customFormat="1" ht="30">
      <c r="A36" s="85"/>
      <c r="B36" s="14" t="s">
        <v>85</v>
      </c>
      <c r="C36" s="15" t="s">
        <v>86</v>
      </c>
      <c r="D36" s="10">
        <f t="shared" si="1"/>
        <v>50</v>
      </c>
      <c r="E36" s="10" t="str">
        <f>Y36</f>
        <v/>
      </c>
      <c r="F36" s="10">
        <f>AZ36</f>
        <v>50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 t="str">
        <f t="shared" si="4"/>
        <v/>
      </c>
      <c r="Z36" s="10"/>
      <c r="AA36" s="10"/>
      <c r="AB36" s="10">
        <v>6</v>
      </c>
      <c r="AC36" s="10">
        <v>4</v>
      </c>
      <c r="AD36" s="10">
        <v>2</v>
      </c>
      <c r="AE36" s="10">
        <v>2</v>
      </c>
      <c r="AF36" s="10">
        <v>2</v>
      </c>
      <c r="AG36" s="10">
        <v>2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>
        <v>12</v>
      </c>
      <c r="AV36" s="10">
        <v>20</v>
      </c>
      <c r="AW36" s="10"/>
      <c r="AX36" s="10"/>
      <c r="AY36" s="10"/>
      <c r="AZ36" s="11">
        <f t="shared" si="5"/>
        <v>50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33.75" customHeight="1">
      <c r="A37" s="10"/>
      <c r="B37" s="61" t="s">
        <v>32</v>
      </c>
      <c r="C37" s="62"/>
      <c r="D37" s="10">
        <f t="shared" si="1"/>
        <v>1458</v>
      </c>
      <c r="E37" s="10">
        <f>Y37</f>
        <v>630</v>
      </c>
      <c r="F37" s="10">
        <f>AZ37</f>
        <v>828</v>
      </c>
      <c r="G37" s="10">
        <f t="shared" ref="G37:X37" si="14">SUM(G11:G36)</f>
        <v>36</v>
      </c>
      <c r="H37" s="10">
        <f t="shared" si="14"/>
        <v>36</v>
      </c>
      <c r="I37" s="10">
        <f t="shared" si="14"/>
        <v>36</v>
      </c>
      <c r="J37" s="10">
        <f t="shared" si="14"/>
        <v>36</v>
      </c>
      <c r="K37" s="10">
        <f t="shared" si="14"/>
        <v>36</v>
      </c>
      <c r="L37" s="10">
        <f t="shared" si="14"/>
        <v>36</v>
      </c>
      <c r="M37" s="10">
        <f t="shared" si="14"/>
        <v>36</v>
      </c>
      <c r="N37" s="10">
        <f t="shared" si="14"/>
        <v>36</v>
      </c>
      <c r="O37" s="10">
        <f t="shared" si="14"/>
        <v>36</v>
      </c>
      <c r="P37" s="10">
        <f t="shared" si="14"/>
        <v>36</v>
      </c>
      <c r="Q37" s="10">
        <f t="shared" si="14"/>
        <v>36</v>
      </c>
      <c r="R37" s="10">
        <f t="shared" si="14"/>
        <v>36</v>
      </c>
      <c r="S37" s="10">
        <f t="shared" si="14"/>
        <v>36</v>
      </c>
      <c r="T37" s="10">
        <f t="shared" si="14"/>
        <v>36</v>
      </c>
      <c r="U37" s="10">
        <f t="shared" si="14"/>
        <v>36</v>
      </c>
      <c r="V37" s="10">
        <f t="shared" si="14"/>
        <v>36</v>
      </c>
      <c r="W37" s="10">
        <f t="shared" si="14"/>
        <v>36</v>
      </c>
      <c r="X37" s="10">
        <f t="shared" si="14"/>
        <v>18</v>
      </c>
      <c r="Y37" s="11">
        <f>SUM(Y11:Y36)</f>
        <v>630</v>
      </c>
      <c r="Z37" s="11"/>
      <c r="AA37" s="10"/>
      <c r="AB37" s="10">
        <f t="shared" ref="AB37:AX37" si="15">SUM(AB11:AB36)</f>
        <v>36</v>
      </c>
      <c r="AC37" s="10">
        <f t="shared" si="15"/>
        <v>36</v>
      </c>
      <c r="AD37" s="10">
        <f t="shared" si="15"/>
        <v>36</v>
      </c>
      <c r="AE37" s="10">
        <f t="shared" si="15"/>
        <v>36</v>
      </c>
      <c r="AF37" s="10">
        <f t="shared" si="15"/>
        <v>36</v>
      </c>
      <c r="AG37" s="10">
        <f t="shared" si="15"/>
        <v>36</v>
      </c>
      <c r="AH37" s="10">
        <f t="shared" si="15"/>
        <v>36</v>
      </c>
      <c r="AI37" s="10">
        <f t="shared" si="15"/>
        <v>36</v>
      </c>
      <c r="AJ37" s="10">
        <f t="shared" si="15"/>
        <v>36</v>
      </c>
      <c r="AK37" s="10">
        <f t="shared" si="15"/>
        <v>36</v>
      </c>
      <c r="AL37" s="10">
        <f t="shared" si="15"/>
        <v>36</v>
      </c>
      <c r="AM37" s="10">
        <f t="shared" si="15"/>
        <v>36</v>
      </c>
      <c r="AN37" s="10">
        <f t="shared" si="15"/>
        <v>36</v>
      </c>
      <c r="AO37" s="10">
        <f t="shared" si="15"/>
        <v>36</v>
      </c>
      <c r="AP37" s="10">
        <f t="shared" si="15"/>
        <v>36</v>
      </c>
      <c r="AQ37" s="10">
        <f t="shared" si="15"/>
        <v>36</v>
      </c>
      <c r="AR37" s="10">
        <f t="shared" si="15"/>
        <v>36</v>
      </c>
      <c r="AS37" s="10">
        <f t="shared" si="15"/>
        <v>36</v>
      </c>
      <c r="AT37" s="10">
        <f t="shared" si="15"/>
        <v>36</v>
      </c>
      <c r="AU37" s="10">
        <f t="shared" si="15"/>
        <v>36</v>
      </c>
      <c r="AV37" s="10">
        <f t="shared" si="15"/>
        <v>36</v>
      </c>
      <c r="AW37" s="10">
        <f t="shared" si="15"/>
        <v>36</v>
      </c>
      <c r="AX37" s="10">
        <f t="shared" si="15"/>
        <v>36</v>
      </c>
      <c r="AY37" s="11"/>
      <c r="AZ37" s="11">
        <f>SUM(AZ11:AZ36)</f>
        <v>828</v>
      </c>
      <c r="BA37" s="10"/>
      <c r="BB37" s="10"/>
      <c r="BC37" s="10"/>
      <c r="BD37" s="10"/>
      <c r="BE37" s="10"/>
      <c r="BF37" s="10"/>
      <c r="BG37" s="10"/>
      <c r="BH37" s="10"/>
      <c r="BI37" s="10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35.25" customHeight="1">
      <c r="A38" s="10"/>
      <c r="B38" s="61" t="s">
        <v>33</v>
      </c>
      <c r="C38" s="62"/>
      <c r="D38" s="10">
        <f t="shared" si="1"/>
        <v>729</v>
      </c>
      <c r="E38" s="10">
        <f t="shared" ref="E38:E39" si="16">Y38</f>
        <v>315</v>
      </c>
      <c r="F38" s="10">
        <f>AZ38</f>
        <v>414</v>
      </c>
      <c r="G38" s="37">
        <v>18</v>
      </c>
      <c r="H38" s="37">
        <v>18</v>
      </c>
      <c r="I38" s="37">
        <v>18</v>
      </c>
      <c r="J38" s="37">
        <v>18</v>
      </c>
      <c r="K38" s="37">
        <v>18</v>
      </c>
      <c r="L38" s="37">
        <v>18</v>
      </c>
      <c r="M38" s="37">
        <v>18</v>
      </c>
      <c r="N38" s="37">
        <v>18</v>
      </c>
      <c r="O38" s="37">
        <v>18</v>
      </c>
      <c r="P38" s="37">
        <v>18</v>
      </c>
      <c r="Q38" s="37">
        <v>18</v>
      </c>
      <c r="R38" s="37">
        <v>18</v>
      </c>
      <c r="S38" s="37">
        <v>18</v>
      </c>
      <c r="T38" s="37">
        <v>18</v>
      </c>
      <c r="U38" s="37">
        <v>18</v>
      </c>
      <c r="V38" s="37">
        <v>18</v>
      </c>
      <c r="W38" s="37">
        <v>18</v>
      </c>
      <c r="X38" s="37">
        <v>9</v>
      </c>
      <c r="Y38" s="11">
        <f>SUM(G38:X38)</f>
        <v>315</v>
      </c>
      <c r="Z38" s="11"/>
      <c r="AA38" s="10"/>
      <c r="AB38" s="10">
        <v>18</v>
      </c>
      <c r="AC38" s="10">
        <v>18</v>
      </c>
      <c r="AD38" s="10">
        <v>18</v>
      </c>
      <c r="AE38" s="10">
        <v>18</v>
      </c>
      <c r="AF38" s="10">
        <v>18</v>
      </c>
      <c r="AG38" s="10">
        <v>18</v>
      </c>
      <c r="AH38" s="10">
        <v>18</v>
      </c>
      <c r="AI38" s="10">
        <v>18</v>
      </c>
      <c r="AJ38" s="10">
        <v>18</v>
      </c>
      <c r="AK38" s="10">
        <v>18</v>
      </c>
      <c r="AL38" s="10">
        <v>18</v>
      </c>
      <c r="AM38" s="10">
        <v>18</v>
      </c>
      <c r="AN38" s="10">
        <v>18</v>
      </c>
      <c r="AO38" s="10">
        <v>18</v>
      </c>
      <c r="AP38" s="10">
        <v>18</v>
      </c>
      <c r="AQ38" s="10">
        <v>18</v>
      </c>
      <c r="AR38" s="10">
        <v>18</v>
      </c>
      <c r="AS38" s="10">
        <v>18</v>
      </c>
      <c r="AT38" s="10">
        <v>18</v>
      </c>
      <c r="AU38" s="10">
        <v>18</v>
      </c>
      <c r="AV38" s="10">
        <v>18</v>
      </c>
      <c r="AW38" s="10">
        <v>18</v>
      </c>
      <c r="AX38" s="10">
        <v>18</v>
      </c>
      <c r="AY38" s="11"/>
      <c r="AZ38" s="11">
        <f>SUM(AB38:AY38)</f>
        <v>414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8.25" customHeight="1">
      <c r="A39" s="10"/>
      <c r="B39" s="61" t="s">
        <v>34</v>
      </c>
      <c r="C39" s="62"/>
      <c r="D39" s="10">
        <f t="shared" si="1"/>
        <v>2187</v>
      </c>
      <c r="E39" s="10">
        <f t="shared" si="16"/>
        <v>945</v>
      </c>
      <c r="F39" s="10">
        <f>AZ39</f>
        <v>1242</v>
      </c>
      <c r="G39" s="10">
        <f>SUM(G37:G38)</f>
        <v>54</v>
      </c>
      <c r="H39" s="10">
        <f t="shared" ref="H39:X39" si="17">SUM(H37:H38)</f>
        <v>54</v>
      </c>
      <c r="I39" s="10">
        <f t="shared" si="17"/>
        <v>54</v>
      </c>
      <c r="J39" s="10">
        <f t="shared" si="17"/>
        <v>54</v>
      </c>
      <c r="K39" s="10">
        <f t="shared" si="17"/>
        <v>54</v>
      </c>
      <c r="L39" s="10">
        <f t="shared" si="17"/>
        <v>54</v>
      </c>
      <c r="M39" s="10">
        <f t="shared" si="17"/>
        <v>54</v>
      </c>
      <c r="N39" s="10">
        <f t="shared" si="17"/>
        <v>54</v>
      </c>
      <c r="O39" s="10">
        <f t="shared" si="17"/>
        <v>54</v>
      </c>
      <c r="P39" s="10">
        <f t="shared" si="17"/>
        <v>54</v>
      </c>
      <c r="Q39" s="10">
        <f t="shared" si="17"/>
        <v>54</v>
      </c>
      <c r="R39" s="10">
        <f t="shared" si="17"/>
        <v>54</v>
      </c>
      <c r="S39" s="10">
        <f t="shared" si="17"/>
        <v>54</v>
      </c>
      <c r="T39" s="10">
        <f t="shared" si="17"/>
        <v>54</v>
      </c>
      <c r="U39" s="10">
        <f t="shared" si="17"/>
        <v>54</v>
      </c>
      <c r="V39" s="10">
        <f t="shared" si="17"/>
        <v>54</v>
      </c>
      <c r="W39" s="10">
        <f t="shared" si="17"/>
        <v>54</v>
      </c>
      <c r="X39" s="10">
        <f t="shared" si="17"/>
        <v>27</v>
      </c>
      <c r="Y39" s="11">
        <f>SUM(G39:X39)</f>
        <v>945</v>
      </c>
      <c r="Z39" s="11"/>
      <c r="AA39" s="10"/>
      <c r="AB39" s="10">
        <f>SUM(AB37:AB38)</f>
        <v>54</v>
      </c>
      <c r="AC39" s="10">
        <f>SUM(AC37:AC38)</f>
        <v>54</v>
      </c>
      <c r="AD39" s="10">
        <f t="shared" ref="AD39:AX39" si="18">SUM(AD37:AD38)</f>
        <v>54</v>
      </c>
      <c r="AE39" s="10">
        <f t="shared" si="18"/>
        <v>54</v>
      </c>
      <c r="AF39" s="10">
        <f t="shared" si="18"/>
        <v>54</v>
      </c>
      <c r="AG39" s="10">
        <f t="shared" si="18"/>
        <v>54</v>
      </c>
      <c r="AH39" s="10">
        <f t="shared" si="18"/>
        <v>54</v>
      </c>
      <c r="AI39" s="10">
        <f t="shared" si="18"/>
        <v>54</v>
      </c>
      <c r="AJ39" s="10">
        <f t="shared" si="18"/>
        <v>54</v>
      </c>
      <c r="AK39" s="10">
        <f t="shared" si="18"/>
        <v>54</v>
      </c>
      <c r="AL39" s="10">
        <f t="shared" si="18"/>
        <v>54</v>
      </c>
      <c r="AM39" s="10">
        <f t="shared" si="18"/>
        <v>54</v>
      </c>
      <c r="AN39" s="10">
        <f t="shared" si="18"/>
        <v>54</v>
      </c>
      <c r="AO39" s="10">
        <f t="shared" si="18"/>
        <v>54</v>
      </c>
      <c r="AP39" s="10">
        <f t="shared" si="18"/>
        <v>54</v>
      </c>
      <c r="AQ39" s="10">
        <f t="shared" si="18"/>
        <v>54</v>
      </c>
      <c r="AR39" s="10">
        <f t="shared" si="18"/>
        <v>54</v>
      </c>
      <c r="AS39" s="10">
        <f t="shared" si="18"/>
        <v>54</v>
      </c>
      <c r="AT39" s="10">
        <f t="shared" si="18"/>
        <v>54</v>
      </c>
      <c r="AU39" s="10">
        <f t="shared" si="18"/>
        <v>54</v>
      </c>
      <c r="AV39" s="10">
        <f t="shared" si="18"/>
        <v>54</v>
      </c>
      <c r="AW39" s="10">
        <f t="shared" si="18"/>
        <v>54</v>
      </c>
      <c r="AX39" s="10">
        <f t="shared" si="18"/>
        <v>54</v>
      </c>
      <c r="AY39" s="11"/>
      <c r="AZ39" s="11">
        <f>SUM(AB39:AY39)</f>
        <v>1242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66.75" customHeight="1">
      <c r="A41" s="51" t="s">
        <v>20</v>
      </c>
      <c r="B41" s="51"/>
      <c r="C41" s="51"/>
      <c r="D41" s="51"/>
      <c r="E41" s="51"/>
      <c r="F41" s="58" t="s">
        <v>21</v>
      </c>
      <c r="G41" s="58"/>
      <c r="H41" s="58"/>
      <c r="I41" s="2"/>
      <c r="J41" s="58" t="s">
        <v>22</v>
      </c>
      <c r="K41" s="58"/>
      <c r="L41" s="58"/>
      <c r="M41" s="51"/>
      <c r="N41" s="51"/>
      <c r="O41" s="2"/>
      <c r="P41" s="58" t="s">
        <v>24</v>
      </c>
      <c r="Q41" s="58"/>
      <c r="R41" s="58"/>
      <c r="S41" s="51"/>
      <c r="T41" s="2"/>
      <c r="U41" s="2"/>
      <c r="V41" s="58" t="s">
        <v>93</v>
      </c>
      <c r="W41" s="58"/>
      <c r="X41" s="58"/>
      <c r="Y41" s="19"/>
      <c r="Z41" s="3"/>
      <c r="AA41" s="2"/>
      <c r="AB41" s="58" t="s">
        <v>46</v>
      </c>
      <c r="AC41" s="58"/>
      <c r="AD41" s="51"/>
      <c r="AE41" s="51"/>
      <c r="AF41" s="2"/>
      <c r="AG41" s="58" t="s">
        <v>25</v>
      </c>
      <c r="AH41" s="58"/>
      <c r="AJ41" s="58" t="s">
        <v>26</v>
      </c>
      <c r="AK41" s="58"/>
      <c r="AL41" s="58"/>
      <c r="AM41" s="58"/>
      <c r="AO41" s="58" t="s">
        <v>28</v>
      </c>
      <c r="AP41" s="58"/>
      <c r="AR41" s="51" t="s">
        <v>30</v>
      </c>
      <c r="AS41" s="51"/>
      <c r="AT41" s="51"/>
      <c r="AV41" s="58" t="s">
        <v>43</v>
      </c>
      <c r="AW41" s="58"/>
      <c r="AX41" s="58"/>
      <c r="BA41" s="43" t="s">
        <v>45</v>
      </c>
      <c r="BB41" s="43"/>
      <c r="BC41" s="44"/>
      <c r="BD41" s="44"/>
      <c r="BF41" s="51" t="s">
        <v>48</v>
      </c>
      <c r="BG41" s="51"/>
      <c r="BH41" s="51"/>
    </row>
    <row r="42" spans="1:76" ht="15" customHeight="1">
      <c r="G42" s="81" t="s">
        <v>19</v>
      </c>
      <c r="L42" s="83" t="s">
        <v>23</v>
      </c>
      <c r="Q42" s="69" t="s">
        <v>42</v>
      </c>
      <c r="R42" s="70"/>
      <c r="W42" s="73" t="s">
        <v>92</v>
      </c>
      <c r="AC42" s="45" t="s">
        <v>47</v>
      </c>
      <c r="AD42" s="49"/>
      <c r="AG42" s="65" t="s">
        <v>41</v>
      </c>
      <c r="AH42" s="66"/>
      <c r="AK42" s="59" t="s">
        <v>27</v>
      </c>
      <c r="AL42" s="2"/>
      <c r="AP42" s="59" t="s">
        <v>29</v>
      </c>
      <c r="AS42" s="63" t="s">
        <v>50</v>
      </c>
      <c r="AW42" s="59" t="s">
        <v>44</v>
      </c>
      <c r="BB42" s="45" t="s">
        <v>94</v>
      </c>
      <c r="BC42" s="46"/>
      <c r="BF42" s="52" t="s">
        <v>49</v>
      </c>
      <c r="BG42" s="53"/>
      <c r="BH42" s="54"/>
    </row>
    <row r="43" spans="1:76">
      <c r="G43" s="82"/>
      <c r="L43" s="84"/>
      <c r="Q43" s="71"/>
      <c r="R43" s="72"/>
      <c r="W43" s="74"/>
      <c r="AC43" s="47"/>
      <c r="AD43" s="50"/>
      <c r="AG43" s="67"/>
      <c r="AH43" s="68"/>
      <c r="AK43" s="60"/>
      <c r="AL43" s="2"/>
      <c r="AP43" s="60"/>
      <c r="AS43" s="64"/>
      <c r="AW43" s="60"/>
      <c r="BB43" s="47"/>
      <c r="BC43" s="48"/>
      <c r="BF43" s="55"/>
      <c r="BG43" s="56"/>
      <c r="BH43" s="57"/>
    </row>
    <row r="47" spans="1:76">
      <c r="AN47" s="4"/>
    </row>
  </sheetData>
  <mergeCells count="55">
    <mergeCell ref="BF1:BI1"/>
    <mergeCell ref="AH1:AL1"/>
    <mergeCell ref="AQ1:AT1"/>
    <mergeCell ref="AU1:AY1"/>
    <mergeCell ref="AZ1:BE1"/>
    <mergeCell ref="L1:O1"/>
    <mergeCell ref="P1:S1"/>
    <mergeCell ref="AD1:AG1"/>
    <mergeCell ref="AM1:AP1"/>
    <mergeCell ref="G1:K1"/>
    <mergeCell ref="T1:X1"/>
    <mergeCell ref="Y1:AC1"/>
    <mergeCell ref="G3:BI3"/>
    <mergeCell ref="G5:BI5"/>
    <mergeCell ref="A41:E41"/>
    <mergeCell ref="F41:H41"/>
    <mergeCell ref="G42:G43"/>
    <mergeCell ref="J41:N41"/>
    <mergeCell ref="L42:L43"/>
    <mergeCell ref="P41:S41"/>
    <mergeCell ref="A1:A7"/>
    <mergeCell ref="B1:B7"/>
    <mergeCell ref="A8:A36"/>
    <mergeCell ref="D1:F2"/>
    <mergeCell ref="D3:D7"/>
    <mergeCell ref="E3:E7"/>
    <mergeCell ref="F3:F7"/>
    <mergeCell ref="C1:C7"/>
    <mergeCell ref="B37:C37"/>
    <mergeCell ref="B38:C38"/>
    <mergeCell ref="B39:C39"/>
    <mergeCell ref="AR41:AT41"/>
    <mergeCell ref="AS42:AS43"/>
    <mergeCell ref="AG42:AH43"/>
    <mergeCell ref="AG41:AH41"/>
    <mergeCell ref="AJ41:AM41"/>
    <mergeCell ref="AK42:AK43"/>
    <mergeCell ref="AO41:AP41"/>
    <mergeCell ref="AP42:AP43"/>
    <mergeCell ref="Q42:R43"/>
    <mergeCell ref="V41:X41"/>
    <mergeCell ref="W42:W43"/>
    <mergeCell ref="AB41:AE41"/>
    <mergeCell ref="BA41:BD41"/>
    <mergeCell ref="BB42:BC43"/>
    <mergeCell ref="AC42:AD43"/>
    <mergeCell ref="BF41:BH41"/>
    <mergeCell ref="BF42:BH43"/>
    <mergeCell ref="AV41:AX41"/>
    <mergeCell ref="AW42:AW43"/>
    <mergeCell ref="F8:F9"/>
    <mergeCell ref="E8:E9"/>
    <mergeCell ref="D8:D9"/>
    <mergeCell ref="C8:C9"/>
    <mergeCell ref="B8:B9"/>
  </mergeCells>
  <pageMargins left="0" right="0" top="0.39370078740157483" bottom="0" header="0.31496062992125984" footer="0.31496062992125984"/>
  <pageSetup paperSize="9" scale="45" orientation="landscape" horizontalDpi="180" verticalDpi="180" r:id="rId1"/>
  <ignoredErrors>
    <ignoredError sqref="D14:E14 D34:F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2021-08-09T09:38:40Z</dcterms:modified>
</cp:coreProperties>
</file>