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3" i="1"/>
  <c r="E31"/>
  <c r="F36" l="1"/>
  <c r="F37"/>
  <c r="F35"/>
  <c r="E35"/>
  <c r="Z36"/>
  <c r="E36" s="1"/>
  <c r="Y37"/>
  <c r="Z37" s="1"/>
  <c r="E37" s="1"/>
  <c r="Y35"/>
  <c r="E26"/>
  <c r="F21"/>
  <c r="E21"/>
  <c r="D21" l="1"/>
  <c r="D31"/>
  <c r="D33"/>
  <c r="D34"/>
  <c r="D35"/>
  <c r="D36"/>
  <c r="D37"/>
  <c r="AZ36"/>
  <c r="AK35" l="1"/>
  <c r="AK37" s="1"/>
  <c r="AZ34"/>
  <c r="AD35"/>
  <c r="AD37" s="1"/>
  <c r="AE35"/>
  <c r="AE37" s="1"/>
  <c r="AF35"/>
  <c r="AF37" s="1"/>
  <c r="AG35"/>
  <c r="AG37" s="1"/>
  <c r="AH35"/>
  <c r="AH37" s="1"/>
  <c r="AI35"/>
  <c r="AI37" s="1"/>
  <c r="AJ35"/>
  <c r="AJ37" s="1"/>
  <c r="AL35"/>
  <c r="AL37" s="1"/>
  <c r="AM35"/>
  <c r="AM37" s="1"/>
  <c r="AN35"/>
  <c r="AN37" s="1"/>
  <c r="AO35"/>
  <c r="AO37" s="1"/>
  <c r="AP35"/>
  <c r="AP37" s="1"/>
  <c r="AQ35"/>
  <c r="AQ37" s="1"/>
  <c r="AR35"/>
  <c r="AR37" s="1"/>
  <c r="AS35"/>
  <c r="AS37" s="1"/>
  <c r="AT35"/>
  <c r="AT37" s="1"/>
  <c r="AU35"/>
  <c r="AU37" s="1"/>
  <c r="AV35"/>
  <c r="AV37" s="1"/>
  <c r="AW35"/>
  <c r="AW37" s="1"/>
  <c r="AX35"/>
  <c r="AX37" s="1"/>
  <c r="AC35"/>
  <c r="AC37" s="1"/>
  <c r="AZ14"/>
  <c r="F14" s="1"/>
  <c r="AZ16"/>
  <c r="F16" s="1"/>
  <c r="AZ17"/>
  <c r="F17" s="1"/>
  <c r="AZ20"/>
  <c r="F20" s="1"/>
  <c r="AZ21"/>
  <c r="AZ22"/>
  <c r="F22" s="1"/>
  <c r="AZ24"/>
  <c r="F24" s="1"/>
  <c r="AZ26"/>
  <c r="F26" s="1"/>
  <c r="D26" s="1"/>
  <c r="AZ27"/>
  <c r="F27" s="1"/>
  <c r="AZ32"/>
  <c r="F32" s="1"/>
  <c r="F29" s="1"/>
  <c r="AZ33"/>
  <c r="AZ12"/>
  <c r="F12" s="1"/>
  <c r="AZ13"/>
  <c r="F13" s="1"/>
  <c r="X35"/>
  <c r="X37" s="1"/>
  <c r="W35"/>
  <c r="W37" s="1"/>
  <c r="V35"/>
  <c r="V37" s="1"/>
  <c r="U35"/>
  <c r="U37" s="1"/>
  <c r="T35"/>
  <c r="T37" s="1"/>
  <c r="S35"/>
  <c r="S37" s="1"/>
  <c r="R35"/>
  <c r="R37" s="1"/>
  <c r="Q35"/>
  <c r="Q37" s="1"/>
  <c r="P35"/>
  <c r="P37" s="1"/>
  <c r="O35"/>
  <c r="O37" s="1"/>
  <c r="N35"/>
  <c r="N37" s="1"/>
  <c r="M35"/>
  <c r="M37" s="1"/>
  <c r="L35"/>
  <c r="L37" s="1"/>
  <c r="K35"/>
  <c r="K37" s="1"/>
  <c r="J35"/>
  <c r="J37" s="1"/>
  <c r="I35"/>
  <c r="I37" s="1"/>
  <c r="H35"/>
  <c r="H37" s="1"/>
  <c r="G35"/>
  <c r="G37" s="1"/>
  <c r="Z32"/>
  <c r="E32" s="1"/>
  <c r="Z31"/>
  <c r="Z28"/>
  <c r="E28" s="1"/>
  <c r="D28" s="1"/>
  <c r="Z27"/>
  <c r="E27" s="1"/>
  <c r="Z25"/>
  <c r="E25" s="1"/>
  <c r="D25" s="1"/>
  <c r="Z24"/>
  <c r="E24" s="1"/>
  <c r="Z23"/>
  <c r="E23" s="1"/>
  <c r="D23" s="1"/>
  <c r="Z22"/>
  <c r="E22" s="1"/>
  <c r="Z21"/>
  <c r="Z17"/>
  <c r="E17" s="1"/>
  <c r="Z14"/>
  <c r="E14" s="1"/>
  <c r="Z13"/>
  <c r="E13" s="1"/>
  <c r="Z12"/>
  <c r="E12" s="1"/>
  <c r="E29" l="1"/>
  <c r="D32"/>
  <c r="D29" s="1"/>
  <c r="D27"/>
  <c r="D24"/>
  <c r="E19"/>
  <c r="E18" s="1"/>
  <c r="D22"/>
  <c r="F19"/>
  <c r="F18" s="1"/>
  <c r="D20"/>
  <c r="D19" s="1"/>
  <c r="D18" s="1"/>
  <c r="E15"/>
  <c r="D17"/>
  <c r="D16"/>
  <c r="F15"/>
  <c r="D14"/>
  <c r="D13"/>
  <c r="F11"/>
  <c r="D12"/>
  <c r="D11" s="1"/>
  <c r="E11"/>
  <c r="Z35"/>
  <c r="AZ35"/>
  <c r="AZ37"/>
  <c r="D15" l="1"/>
</calcChain>
</file>

<file path=xl/sharedStrings.xml><?xml version="1.0" encoding="utf-8"?>
<sst xmlns="http://schemas.openxmlformats.org/spreadsheetml/2006/main" count="222" uniqueCount="150">
  <si>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</si>
  <si>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</si>
  <si>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</si>
  <si>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</si>
  <si>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</si>
  <si>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</si>
  <si>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</si>
  <si>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</si>
  <si>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</si>
  <si>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</si>
  <si>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</si>
  <si>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</si>
  <si>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</si>
  <si>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</si>
  <si>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</si>
  <si>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</si>
  <si>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</si>
  <si>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</si>
  <si>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</si>
  <si>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</si>
  <si>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</si>
  <si>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</si>
  <si>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</si>
  <si>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</si>
  <si>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</si>
  <si>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</si>
  <si>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</si>
  <si>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</si>
  <si>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</si>
  <si>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</si>
  <si>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</si>
  <si>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</si>
  <si>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</si>
  <si>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</si>
  <si>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</si>
  <si>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</si>
  <si>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</si>
  <si>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</si>
  <si>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</si>
  <si>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</si>
  <si>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</si>
  <si>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</si>
  <si>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</si>
  <si>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</si>
  <si>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</si>
  <si>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</si>
  <si>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</si>
  <si>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</si>
  <si>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</si>
  <si>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</si>
  <si>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</si>
  <si>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</si>
  <si>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</si>
  <si>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</si>
  <si>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</si>
  <si>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</si>
  <si>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</si>
  <si>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</si>
  <si>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</si>
  <si>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</si>
  <si>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</si>
  <si>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</si>
  <si>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</si>
  <si>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</si>
  <si>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</si>
  <si>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</si>
  <si>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</si>
  <si>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</si>
  <si>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</si>
  <si>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</si>
  <si>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</si>
  <si>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</si>
  <si>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</si>
  <si>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</si>
  <si>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</si>
  <si>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</si>
  <si>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</si>
  <si>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</si>
  <si>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</si>
  <si>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</si>
  <si>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</si>
  <si>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Иностранный язык</t>
  </si>
  <si>
    <t>Математика</t>
  </si>
  <si>
    <t>Физическая культура</t>
  </si>
  <si>
    <t>Информатика</t>
  </si>
  <si>
    <t>П.00</t>
  </si>
  <si>
    <t>Профессиональный цикл</t>
  </si>
  <si>
    <t>Производственная практика (по профилю специальности)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</si>
  <si>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</si>
  <si>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</si>
  <si>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</si>
  <si>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</si>
  <si>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</si>
  <si>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</si>
  <si>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</si>
  <si>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</si>
  <si>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</si>
  <si>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</si>
  <si>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</si>
  <si>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</si>
  <si>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</si>
  <si>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</si>
  <si>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</si>
  <si>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</si>
  <si>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</si>
  <si>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</si>
  <si>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</si>
  <si>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</si>
  <si>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ОГСЭ.00</t>
  </si>
  <si>
    <t>Общий гумманитарный и социально-экономический цикл</t>
  </si>
  <si>
    <t>ОГСЭ.01</t>
  </si>
  <si>
    <t>ОГСЭ.03</t>
  </si>
  <si>
    <t>ОГСЭ.04</t>
  </si>
  <si>
    <t>Основы философии</t>
  </si>
  <si>
    <t>ЕН.00</t>
  </si>
  <si>
    <t>ЕН.02</t>
  </si>
  <si>
    <t>ЕН.01</t>
  </si>
  <si>
    <t>Общематематический и естественно-научный цикл</t>
  </si>
  <si>
    <t>ОП.01</t>
  </si>
  <si>
    <t>Здоровый человек и его окружение</t>
  </si>
  <si>
    <t>ОП,03</t>
  </si>
  <si>
    <t>Анатомия и физиология человека</t>
  </si>
  <si>
    <t>ОП.04</t>
  </si>
  <si>
    <t>Фармакалогия</t>
  </si>
  <si>
    <t>ОП.05</t>
  </si>
  <si>
    <t>Генетика человека с основами медицинской генетики</t>
  </si>
  <si>
    <t>ОП.06</t>
  </si>
  <si>
    <t>Гигиена и экология человека</t>
  </si>
  <si>
    <t>ОП.07</t>
  </si>
  <si>
    <t>Основы латинского языка с медицинской терминологией</t>
  </si>
  <si>
    <t>Основы паталогии</t>
  </si>
  <si>
    <t>ОП.09</t>
  </si>
  <si>
    <t>Основы микробиологии и иммунологии</t>
  </si>
  <si>
    <t>ОП.12</t>
  </si>
  <si>
    <t>ПМ.00</t>
  </si>
  <si>
    <t>Профессиональные модули</t>
  </si>
  <si>
    <t>ПМ.07</t>
  </si>
  <si>
    <t>Выполнение работ по профессии младшая медицинская сестра по уходу за больными</t>
  </si>
  <si>
    <t>МДК.07.01</t>
  </si>
  <si>
    <t>Деятельность младшей медицинской сестры по уходу за больными</t>
  </si>
  <si>
    <t>МДК07.02</t>
  </si>
  <si>
    <t>Теория и прктика сестринского дела</t>
  </si>
  <si>
    <t>ОП.00</t>
  </si>
  <si>
    <t>Общепрофессиональные дисциплины</t>
  </si>
  <si>
    <t>ГЭ</t>
  </si>
  <si>
    <t>Государственный экзамен</t>
  </si>
  <si>
    <t>ПДП</t>
  </si>
  <si>
    <t>ОП.08</t>
  </si>
  <si>
    <t>Основы учебной и профессиональной деятельности</t>
  </si>
  <si>
    <t>Май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</si>
</sst>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8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2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5"/>
  <sheetViews>
    <sheetView tabSelected="1" topLeftCell="A13" zoomScale="80" zoomScaleNormal="80" workbookViewId="0">
      <selection activeCell="D33" sqref="D33"/>
    </sheetView>
  </sheetViews>
  <sheetFormatPr defaultRowHeight="15"/>
  <cols>
    <col min="1" max="1" width="4.85546875" customWidth="1"/>
    <col min="2" max="2" width="9.8554687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8554687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5.5703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5703125" customWidth="1"/>
    <col min="52" max="52" width="5.42578125" style="30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65" t="s">
        <v>0</v>
      </c>
      <c r="B1" s="65" t="s">
        <v>1</v>
      </c>
      <c r="C1" s="68" t="s">
        <v>32</v>
      </c>
      <c r="D1" s="66" t="s">
        <v>3</v>
      </c>
      <c r="E1" s="66"/>
      <c r="F1" s="66"/>
      <c r="G1" s="50" t="s">
        <v>18</v>
      </c>
      <c r="H1" s="50"/>
      <c r="I1" s="50"/>
      <c r="J1" s="50"/>
      <c r="K1" s="4"/>
      <c r="L1" s="47" t="s">
        <v>17</v>
      </c>
      <c r="M1" s="48"/>
      <c r="N1" s="48"/>
      <c r="O1" s="49"/>
      <c r="P1" s="47" t="s">
        <v>16</v>
      </c>
      <c r="Q1" s="51"/>
      <c r="R1" s="51"/>
      <c r="S1" s="52"/>
      <c r="T1" s="47" t="s">
        <v>15</v>
      </c>
      <c r="U1" s="48"/>
      <c r="V1" s="48"/>
      <c r="W1" s="49"/>
      <c r="X1" s="4"/>
      <c r="Y1" s="50" t="s">
        <v>14</v>
      </c>
      <c r="Z1" s="50"/>
      <c r="AA1" s="50"/>
      <c r="AB1" s="50"/>
      <c r="AC1" s="4"/>
      <c r="AD1" s="47" t="s">
        <v>13</v>
      </c>
      <c r="AE1" s="48"/>
      <c r="AF1" s="48"/>
      <c r="AG1" s="49"/>
      <c r="AH1" s="47" t="s">
        <v>12</v>
      </c>
      <c r="AI1" s="48"/>
      <c r="AJ1" s="48"/>
      <c r="AK1" s="48"/>
      <c r="AL1" s="49"/>
      <c r="AM1" s="47" t="s">
        <v>11</v>
      </c>
      <c r="AN1" s="48"/>
      <c r="AO1" s="48"/>
      <c r="AP1" s="49"/>
      <c r="AQ1" s="48" t="s">
        <v>149</v>
      </c>
      <c r="AR1" s="48"/>
      <c r="AS1" s="48"/>
      <c r="AT1" s="49"/>
      <c r="AU1" s="47" t="s">
        <v>10</v>
      </c>
      <c r="AV1" s="48"/>
      <c r="AW1" s="49"/>
      <c r="AX1" s="4"/>
      <c r="AY1" s="47" t="s">
        <v>9</v>
      </c>
      <c r="AZ1" s="48"/>
      <c r="BA1" s="48"/>
      <c r="BB1" s="48"/>
      <c r="BC1" s="48"/>
      <c r="BD1" s="48"/>
      <c r="BE1" s="49"/>
      <c r="BF1" s="50" t="s">
        <v>8</v>
      </c>
      <c r="BG1" s="50"/>
      <c r="BH1" s="50"/>
      <c r="BI1" s="50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65"/>
      <c r="B2" s="65"/>
      <c r="C2" s="69"/>
      <c r="D2" s="66"/>
      <c r="E2" s="66"/>
      <c r="F2" s="66"/>
      <c r="G2" s="25" t="s">
        <v>38</v>
      </c>
      <c r="H2" s="25" t="s">
        <v>39</v>
      </c>
      <c r="I2" s="5" t="s">
        <v>40</v>
      </c>
      <c r="J2" s="25" t="s">
        <v>41</v>
      </c>
      <c r="K2" s="25" t="s">
        <v>42</v>
      </c>
      <c r="L2" s="25" t="s">
        <v>43</v>
      </c>
      <c r="M2" s="25" t="s">
        <v>36</v>
      </c>
      <c r="N2" s="25" t="s">
        <v>37</v>
      </c>
      <c r="O2" s="25" t="s">
        <v>44</v>
      </c>
      <c r="P2" s="25" t="s">
        <v>45</v>
      </c>
      <c r="Q2" s="25" t="s">
        <v>46</v>
      </c>
      <c r="R2" s="25" t="s">
        <v>47</v>
      </c>
      <c r="S2" s="25" t="s">
        <v>48</v>
      </c>
      <c r="T2" s="25" t="s">
        <v>49</v>
      </c>
      <c r="U2" s="25" t="s">
        <v>50</v>
      </c>
      <c r="V2" s="25" t="s">
        <v>51</v>
      </c>
      <c r="W2" s="25" t="s">
        <v>52</v>
      </c>
      <c r="X2" s="25" t="s">
        <v>53</v>
      </c>
      <c r="Y2" s="25" t="s">
        <v>54</v>
      </c>
      <c r="Z2" s="25" t="s">
        <v>57</v>
      </c>
      <c r="AA2" s="25" t="s">
        <v>55</v>
      </c>
      <c r="AB2" s="25" t="s">
        <v>56</v>
      </c>
      <c r="AC2" s="25" t="s">
        <v>58</v>
      </c>
      <c r="AD2" s="26" t="s">
        <v>59</v>
      </c>
      <c r="AE2" s="26" t="s">
        <v>60</v>
      </c>
      <c r="AF2" s="26" t="s">
        <v>61</v>
      </c>
      <c r="AG2" s="25" t="s">
        <v>62</v>
      </c>
      <c r="AH2" s="25" t="s">
        <v>63</v>
      </c>
      <c r="AI2" s="26" t="s">
        <v>64</v>
      </c>
      <c r="AJ2" s="25" t="s">
        <v>65</v>
      </c>
      <c r="AK2" s="25" t="s">
        <v>66</v>
      </c>
      <c r="AL2" s="25" t="s">
        <v>67</v>
      </c>
      <c r="AM2" s="25" t="s">
        <v>68</v>
      </c>
      <c r="AN2" s="25" t="s">
        <v>69</v>
      </c>
      <c r="AO2" s="25" t="s">
        <v>70</v>
      </c>
      <c r="AP2" s="26" t="s">
        <v>71</v>
      </c>
      <c r="AQ2" s="26" t="s">
        <v>72</v>
      </c>
      <c r="AR2" s="25" t="s">
        <v>73</v>
      </c>
      <c r="AS2" s="25" t="s">
        <v>74</v>
      </c>
      <c r="AT2" s="25" t="s">
        <v>75</v>
      </c>
      <c r="AU2" s="25" t="s">
        <v>76</v>
      </c>
      <c r="AV2" s="25" t="s">
        <v>77</v>
      </c>
      <c r="AW2" s="25" t="s">
        <v>78</v>
      </c>
      <c r="AX2" s="26" t="s">
        <v>79</v>
      </c>
      <c r="AY2" s="25" t="s">
        <v>80</v>
      </c>
      <c r="AZ2" s="26" t="s">
        <v>107</v>
      </c>
      <c r="BA2" s="25" t="s">
        <v>98</v>
      </c>
      <c r="BB2" s="25" t="s">
        <v>99</v>
      </c>
      <c r="BC2" s="25" t="s">
        <v>100</v>
      </c>
      <c r="BD2" s="25" t="s">
        <v>101</v>
      </c>
      <c r="BE2" s="25" t="s">
        <v>102</v>
      </c>
      <c r="BF2" s="25" t="s">
        <v>103</v>
      </c>
      <c r="BG2" s="25" t="s">
        <v>104</v>
      </c>
      <c r="BH2" s="25" t="s">
        <v>105</v>
      </c>
      <c r="BI2" s="26" t="s">
        <v>106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65"/>
      <c r="B3" s="65"/>
      <c r="C3" s="69"/>
      <c r="D3" s="67" t="s">
        <v>4</v>
      </c>
      <c r="E3" s="67" t="s">
        <v>5</v>
      </c>
      <c r="F3" s="67" t="s">
        <v>6</v>
      </c>
      <c r="G3" s="53" t="s">
        <v>7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5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65"/>
      <c r="B4" s="65"/>
      <c r="C4" s="69"/>
      <c r="D4" s="67"/>
      <c r="E4" s="67"/>
      <c r="F4" s="67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65"/>
      <c r="B5" s="65"/>
      <c r="C5" s="69"/>
      <c r="D5" s="67"/>
      <c r="E5" s="67"/>
      <c r="F5" s="67"/>
      <c r="G5" s="56" t="s">
        <v>19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8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65"/>
      <c r="B6" s="65"/>
      <c r="C6" s="69"/>
      <c r="D6" s="67"/>
      <c r="E6" s="67"/>
      <c r="F6" s="67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  <c r="Z6" s="14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22"/>
      <c r="BA6" s="12"/>
      <c r="BB6" s="12"/>
      <c r="BC6" s="12"/>
      <c r="BD6" s="12"/>
      <c r="BE6" s="12"/>
      <c r="BF6" s="12"/>
      <c r="BG6" s="12"/>
      <c r="BH6" s="12"/>
      <c r="BI6" s="13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65"/>
      <c r="B7" s="65"/>
      <c r="C7" s="70"/>
      <c r="D7" s="67"/>
      <c r="E7" s="67"/>
      <c r="F7" s="67"/>
      <c r="G7" s="15" t="s">
        <v>20</v>
      </c>
      <c r="H7" s="15" t="s">
        <v>20</v>
      </c>
      <c r="I7" s="15" t="s">
        <v>20</v>
      </c>
      <c r="J7" s="15" t="s">
        <v>20</v>
      </c>
      <c r="K7" s="15" t="s">
        <v>20</v>
      </c>
      <c r="L7" s="15" t="s">
        <v>20</v>
      </c>
      <c r="M7" s="15" t="s">
        <v>20</v>
      </c>
      <c r="N7" s="15" t="s">
        <v>20</v>
      </c>
      <c r="O7" s="15" t="s">
        <v>20</v>
      </c>
      <c r="P7" s="15" t="s">
        <v>20</v>
      </c>
      <c r="Q7" s="15" t="s">
        <v>88</v>
      </c>
      <c r="R7" s="15" t="s">
        <v>88</v>
      </c>
      <c r="S7" s="15" t="s">
        <v>88</v>
      </c>
      <c r="T7" s="15" t="s">
        <v>88</v>
      </c>
      <c r="U7" s="15" t="s">
        <v>88</v>
      </c>
      <c r="V7" s="15" t="s">
        <v>20</v>
      </c>
      <c r="W7" s="15" t="s">
        <v>20</v>
      </c>
      <c r="X7" s="15" t="s">
        <v>20</v>
      </c>
      <c r="Y7" s="15" t="s">
        <v>20</v>
      </c>
      <c r="Z7" s="15"/>
      <c r="AA7" s="17" t="s">
        <v>97</v>
      </c>
      <c r="AB7" s="18" t="s">
        <v>97</v>
      </c>
      <c r="AC7" s="15" t="s">
        <v>20</v>
      </c>
      <c r="AD7" s="15" t="s">
        <v>20</v>
      </c>
      <c r="AE7" s="15" t="s">
        <v>20</v>
      </c>
      <c r="AF7" s="15" t="s">
        <v>20</v>
      </c>
      <c r="AG7" s="15" t="s">
        <v>20</v>
      </c>
      <c r="AH7" s="15" t="s">
        <v>20</v>
      </c>
      <c r="AI7" s="15" t="s">
        <v>20</v>
      </c>
      <c r="AJ7" s="15" t="s">
        <v>20</v>
      </c>
      <c r="AK7" s="27" t="s">
        <v>88</v>
      </c>
      <c r="AL7" s="33" t="s">
        <v>88</v>
      </c>
      <c r="AM7" s="17" t="s">
        <v>88</v>
      </c>
      <c r="AN7" s="34" t="s">
        <v>30</v>
      </c>
      <c r="AO7" s="34" t="s">
        <v>30</v>
      </c>
      <c r="AP7" s="27" t="s">
        <v>88</v>
      </c>
      <c r="AQ7" s="27" t="s">
        <v>88</v>
      </c>
      <c r="AR7" s="27" t="s">
        <v>88</v>
      </c>
      <c r="AS7" s="15" t="s">
        <v>20</v>
      </c>
      <c r="AT7" s="15" t="s">
        <v>20</v>
      </c>
      <c r="AU7" s="15" t="s">
        <v>20</v>
      </c>
      <c r="AV7" s="19" t="s">
        <v>20</v>
      </c>
      <c r="AW7" s="34" t="s">
        <v>28</v>
      </c>
      <c r="AX7" s="35" t="s">
        <v>28</v>
      </c>
      <c r="AY7" s="16" t="s">
        <v>89</v>
      </c>
      <c r="AZ7" s="16"/>
      <c r="BA7" s="20" t="s">
        <v>97</v>
      </c>
      <c r="BB7" s="20" t="s">
        <v>97</v>
      </c>
      <c r="BC7" s="20" t="s">
        <v>97</v>
      </c>
      <c r="BD7" s="20" t="s">
        <v>97</v>
      </c>
      <c r="BE7" s="20" t="s">
        <v>97</v>
      </c>
      <c r="BF7" s="20" t="s">
        <v>97</v>
      </c>
      <c r="BG7" s="20" t="s">
        <v>97</v>
      </c>
      <c r="BH7" s="20" t="s">
        <v>97</v>
      </c>
      <c r="BI7" s="20" t="s">
        <v>97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65" t="s">
        <v>2</v>
      </c>
      <c r="B8" s="104"/>
      <c r="C8" s="104"/>
      <c r="D8" s="101"/>
      <c r="E8" s="101"/>
      <c r="F8" s="101"/>
      <c r="G8" s="7"/>
      <c r="H8" s="7"/>
      <c r="I8" s="7"/>
      <c r="J8" s="7"/>
      <c r="K8" s="7"/>
      <c r="L8" s="7"/>
      <c r="M8" s="7"/>
      <c r="N8" s="7"/>
      <c r="O8" s="7"/>
      <c r="P8" s="7"/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7"/>
      <c r="W8" s="7"/>
      <c r="X8" s="7"/>
      <c r="Y8" s="29" t="s">
        <v>89</v>
      </c>
      <c r="Z8" s="16"/>
      <c r="AA8" s="7"/>
      <c r="AB8" s="7"/>
      <c r="AC8" s="7"/>
      <c r="AD8" s="7"/>
      <c r="AE8" s="7"/>
      <c r="AF8" s="7"/>
      <c r="AG8" s="7"/>
      <c r="AH8" s="7"/>
      <c r="AI8" s="7"/>
      <c r="AJ8" s="7"/>
      <c r="AK8" s="15" t="s">
        <v>20</v>
      </c>
      <c r="AL8" s="15" t="s">
        <v>20</v>
      </c>
      <c r="AM8" s="32" t="s">
        <v>30</v>
      </c>
      <c r="AN8" s="7"/>
      <c r="AO8" s="27" t="s">
        <v>88</v>
      </c>
      <c r="AP8" s="15" t="s">
        <v>20</v>
      </c>
      <c r="AQ8" s="15" t="s">
        <v>20</v>
      </c>
      <c r="AR8" s="15" t="s">
        <v>20</v>
      </c>
      <c r="AS8" s="7"/>
      <c r="AT8" s="7"/>
      <c r="AU8" s="7"/>
      <c r="AV8" s="28" t="s">
        <v>28</v>
      </c>
      <c r="AX8" s="29" t="s">
        <v>89</v>
      </c>
      <c r="AY8" s="20" t="s">
        <v>97</v>
      </c>
      <c r="AZ8" s="20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65"/>
      <c r="B9" s="105"/>
      <c r="C9" s="105"/>
      <c r="D9" s="102"/>
      <c r="E9" s="102"/>
      <c r="F9" s="10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3"/>
      <c r="BA9" s="7"/>
      <c r="BB9" s="7"/>
      <c r="BC9" s="7"/>
      <c r="BD9" s="7"/>
      <c r="BE9" s="7"/>
      <c r="BF9" s="7"/>
      <c r="BG9" s="7"/>
      <c r="BH9" s="7"/>
      <c r="BI9" s="7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65"/>
      <c r="B10" s="106"/>
      <c r="C10" s="106"/>
      <c r="D10" s="103"/>
      <c r="E10" s="103"/>
      <c r="F10" s="10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3"/>
      <c r="BA10" s="7"/>
      <c r="BB10" s="7"/>
      <c r="BC10" s="7"/>
      <c r="BD10" s="7"/>
      <c r="BE10" s="7"/>
      <c r="BF10" s="7"/>
      <c r="BG10" s="7"/>
      <c r="BH10" s="7"/>
      <c r="BI10" s="7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50.25" customHeight="1">
      <c r="A11" s="65"/>
      <c r="B11" s="24" t="s">
        <v>108</v>
      </c>
      <c r="C11" s="24" t="s">
        <v>109</v>
      </c>
      <c r="D11" s="23">
        <f>SUM(D12:D14)</f>
        <v>202</v>
      </c>
      <c r="E11" s="31">
        <f t="shared" ref="E11:F11" si="0">SUM(E12:E14)</f>
        <v>134</v>
      </c>
      <c r="F11" s="31">
        <f t="shared" si="0"/>
        <v>68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3"/>
      <c r="BA11" s="7"/>
      <c r="BB11" s="7"/>
      <c r="BC11" s="7"/>
      <c r="BD11" s="7"/>
      <c r="BE11" s="7"/>
      <c r="BF11" s="7"/>
      <c r="BG11" s="7"/>
      <c r="BH11" s="7"/>
      <c r="BI11" s="7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s="41" customFormat="1">
      <c r="A12" s="65"/>
      <c r="B12" s="36" t="s">
        <v>110</v>
      </c>
      <c r="C12" s="37" t="s">
        <v>113</v>
      </c>
      <c r="D12" s="38">
        <f>SUM(E12:F12)</f>
        <v>48</v>
      </c>
      <c r="E12" s="38">
        <f>Z12</f>
        <v>30</v>
      </c>
      <c r="F12" s="38">
        <f>AZ12</f>
        <v>18</v>
      </c>
      <c r="G12" s="38"/>
      <c r="H12" s="38"/>
      <c r="I12" s="38"/>
      <c r="J12" s="38"/>
      <c r="K12" s="38"/>
      <c r="L12" s="38"/>
      <c r="M12" s="38"/>
      <c r="N12" s="38"/>
      <c r="O12" s="38">
        <v>4</v>
      </c>
      <c r="P12" s="38">
        <v>2</v>
      </c>
      <c r="Q12" s="38">
        <v>2</v>
      </c>
      <c r="R12" s="38">
        <v>2</v>
      </c>
      <c r="S12" s="38">
        <v>2</v>
      </c>
      <c r="T12" s="38">
        <v>2</v>
      </c>
      <c r="U12" s="38">
        <v>2</v>
      </c>
      <c r="V12" s="38">
        <v>6</v>
      </c>
      <c r="W12" s="38">
        <v>6</v>
      </c>
      <c r="X12" s="38">
        <v>2</v>
      </c>
      <c r="Y12" s="38"/>
      <c r="Z12" s="39">
        <f>SUM(G12:Y12)</f>
        <v>30</v>
      </c>
      <c r="AA12" s="38"/>
      <c r="AB12" s="38"/>
      <c r="AC12" s="38"/>
      <c r="AD12" s="38"/>
      <c r="AE12" s="38">
        <v>2</v>
      </c>
      <c r="AF12" s="38">
        <v>2</v>
      </c>
      <c r="AG12" s="38">
        <v>4</v>
      </c>
      <c r="AH12" s="38">
        <v>2</v>
      </c>
      <c r="AI12" s="38">
        <v>2</v>
      </c>
      <c r="AJ12" s="38">
        <v>2</v>
      </c>
      <c r="AK12" s="38">
        <v>2</v>
      </c>
      <c r="AL12" s="38">
        <v>2</v>
      </c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9">
        <f>SUM(AC12:AY12)</f>
        <v>18</v>
      </c>
      <c r="BA12" s="38"/>
      <c r="BB12" s="38"/>
      <c r="BC12" s="38"/>
      <c r="BD12" s="38"/>
      <c r="BE12" s="38"/>
      <c r="BF12" s="38"/>
      <c r="BG12" s="38"/>
      <c r="BH12" s="38"/>
      <c r="BI12" s="38"/>
      <c r="BJ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</row>
    <row r="13" spans="1:76" s="41" customFormat="1">
      <c r="A13" s="65"/>
      <c r="B13" s="42" t="s">
        <v>111</v>
      </c>
      <c r="C13" s="43" t="s">
        <v>81</v>
      </c>
      <c r="D13" s="38">
        <f>SUM(E13:F13)</f>
        <v>86</v>
      </c>
      <c r="E13" s="38">
        <f t="shared" ref="E13:E14" si="1">Z13</f>
        <v>66</v>
      </c>
      <c r="F13" s="38">
        <f t="shared" ref="F13:F14" si="2">AZ13</f>
        <v>20</v>
      </c>
      <c r="G13" s="38">
        <v>2</v>
      </c>
      <c r="H13" s="38">
        <v>2</v>
      </c>
      <c r="I13" s="38">
        <v>4</v>
      </c>
      <c r="J13" s="38">
        <v>2</v>
      </c>
      <c r="K13" s="38">
        <v>4</v>
      </c>
      <c r="L13" s="38">
        <v>2</v>
      </c>
      <c r="M13" s="38">
        <v>4</v>
      </c>
      <c r="N13" s="38">
        <v>2</v>
      </c>
      <c r="O13" s="38">
        <v>2</v>
      </c>
      <c r="P13" s="38">
        <v>2</v>
      </c>
      <c r="Q13" s="38">
        <v>2</v>
      </c>
      <c r="R13" s="38">
        <v>4</v>
      </c>
      <c r="S13" s="38">
        <v>2</v>
      </c>
      <c r="T13" s="38">
        <v>2</v>
      </c>
      <c r="U13" s="38">
        <v>6</v>
      </c>
      <c r="V13" s="38">
        <v>8</v>
      </c>
      <c r="W13" s="38">
        <v>4</v>
      </c>
      <c r="X13" s="38">
        <v>4</v>
      </c>
      <c r="Y13" s="38">
        <v>8</v>
      </c>
      <c r="Z13" s="39">
        <f t="shared" ref="Z13:Z32" si="3">SUM(G13:Y13)</f>
        <v>66</v>
      </c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>
        <v>6</v>
      </c>
      <c r="AS13" s="38">
        <v>4</v>
      </c>
      <c r="AT13" s="38">
        <v>4</v>
      </c>
      <c r="AU13" s="38">
        <v>4</v>
      </c>
      <c r="AV13" s="38">
        <v>2</v>
      </c>
      <c r="AW13" s="38"/>
      <c r="AX13" s="38"/>
      <c r="AY13" s="38"/>
      <c r="AZ13" s="39">
        <f>SUM(AC13:AY13)</f>
        <v>20</v>
      </c>
      <c r="BA13" s="38"/>
      <c r="BB13" s="38"/>
      <c r="BC13" s="38"/>
      <c r="BD13" s="38"/>
      <c r="BE13" s="38"/>
      <c r="BF13" s="38"/>
      <c r="BG13" s="38"/>
      <c r="BH13" s="38"/>
      <c r="BI13" s="38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 s="41" customFormat="1">
      <c r="A14" s="65"/>
      <c r="B14" s="42" t="s">
        <v>112</v>
      </c>
      <c r="C14" s="43" t="s">
        <v>83</v>
      </c>
      <c r="D14" s="38">
        <f t="shared" ref="D14:D37" si="4">SUM(E14:F14)</f>
        <v>68</v>
      </c>
      <c r="E14" s="38">
        <f t="shared" si="1"/>
        <v>38</v>
      </c>
      <c r="F14" s="38">
        <f t="shared" si="2"/>
        <v>30</v>
      </c>
      <c r="G14" s="38">
        <v>4</v>
      </c>
      <c r="H14" s="38">
        <v>4</v>
      </c>
      <c r="I14" s="38">
        <v>2</v>
      </c>
      <c r="J14" s="38">
        <v>2</v>
      </c>
      <c r="K14" s="38">
        <v>2</v>
      </c>
      <c r="L14" s="38">
        <v>2</v>
      </c>
      <c r="M14" s="38">
        <v>2</v>
      </c>
      <c r="N14" s="38">
        <v>2</v>
      </c>
      <c r="O14" s="38"/>
      <c r="P14" s="38"/>
      <c r="Q14" s="38"/>
      <c r="R14" s="38"/>
      <c r="S14" s="38"/>
      <c r="T14" s="38">
        <v>2</v>
      </c>
      <c r="U14" s="38"/>
      <c r="V14" s="38">
        <v>2</v>
      </c>
      <c r="W14" s="38">
        <v>6</v>
      </c>
      <c r="X14" s="38">
        <v>8</v>
      </c>
      <c r="Y14" s="38"/>
      <c r="Z14" s="39">
        <f t="shared" si="3"/>
        <v>38</v>
      </c>
      <c r="AA14" s="38"/>
      <c r="AB14" s="38"/>
      <c r="AC14" s="38"/>
      <c r="AD14" s="38">
        <v>2</v>
      </c>
      <c r="AE14" s="38">
        <v>2</v>
      </c>
      <c r="AF14" s="38">
        <v>2</v>
      </c>
      <c r="AG14" s="38">
        <v>4</v>
      </c>
      <c r="AH14" s="38">
        <v>2</v>
      </c>
      <c r="AI14" s="38"/>
      <c r="AJ14" s="38"/>
      <c r="AK14" s="38">
        <v>2</v>
      </c>
      <c r="AL14" s="38"/>
      <c r="AM14" s="38">
        <v>2</v>
      </c>
      <c r="AN14" s="38"/>
      <c r="AO14" s="38">
        <v>2</v>
      </c>
      <c r="AP14" s="38"/>
      <c r="AQ14" s="38"/>
      <c r="AR14" s="38">
        <v>4</v>
      </c>
      <c r="AS14" s="38">
        <v>4</v>
      </c>
      <c r="AT14" s="38">
        <v>2</v>
      </c>
      <c r="AU14" s="38">
        <v>2</v>
      </c>
      <c r="AV14" s="38"/>
      <c r="AW14" s="38"/>
      <c r="AX14" s="38"/>
      <c r="AY14" s="38"/>
      <c r="AZ14" s="39">
        <f t="shared" ref="AZ14:AZ34" si="5">SUM(AC14:AY14)</f>
        <v>30</v>
      </c>
      <c r="BA14" s="38"/>
      <c r="BB14" s="38"/>
      <c r="BC14" s="38"/>
      <c r="BD14" s="38"/>
      <c r="BE14" s="38"/>
      <c r="BF14" s="38"/>
      <c r="BG14" s="38"/>
      <c r="BH14" s="38"/>
      <c r="BI14" s="38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 s="41" customFormat="1" ht="30">
      <c r="A15" s="65"/>
      <c r="B15" s="44" t="s">
        <v>114</v>
      </c>
      <c r="C15" s="45" t="s">
        <v>117</v>
      </c>
      <c r="D15" s="39">
        <f>SUM(D16:D17)</f>
        <v>118</v>
      </c>
      <c r="E15" s="39">
        <f t="shared" ref="E15:F15" si="6">SUM(E16:E17)</f>
        <v>30</v>
      </c>
      <c r="F15" s="39">
        <f t="shared" si="6"/>
        <v>88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9"/>
      <c r="BA15" s="38"/>
      <c r="BB15" s="38"/>
      <c r="BC15" s="38"/>
      <c r="BD15" s="38"/>
      <c r="BE15" s="38"/>
      <c r="BF15" s="38"/>
      <c r="BG15" s="38"/>
      <c r="BH15" s="38"/>
      <c r="BI15" s="38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76" s="41" customFormat="1">
      <c r="A16" s="65"/>
      <c r="B16" s="36" t="s">
        <v>116</v>
      </c>
      <c r="C16" s="37" t="s">
        <v>84</v>
      </c>
      <c r="D16" s="38">
        <f t="shared" si="4"/>
        <v>46</v>
      </c>
      <c r="E16" s="38"/>
      <c r="F16" s="38">
        <f>AZ16</f>
        <v>46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  <c r="AA16" s="38"/>
      <c r="AB16" s="38"/>
      <c r="AC16" s="38"/>
      <c r="AD16" s="38"/>
      <c r="AE16" s="38"/>
      <c r="AF16" s="38"/>
      <c r="AG16" s="38">
        <v>2</v>
      </c>
      <c r="AH16" s="38">
        <v>2</v>
      </c>
      <c r="AI16" s="38">
        <v>4</v>
      </c>
      <c r="AJ16" s="38">
        <v>2</v>
      </c>
      <c r="AK16" s="38">
        <v>2</v>
      </c>
      <c r="AL16" s="38"/>
      <c r="AM16" s="38"/>
      <c r="AN16" s="38"/>
      <c r="AO16" s="38"/>
      <c r="AP16" s="38">
        <v>2</v>
      </c>
      <c r="AQ16" s="38">
        <v>2</v>
      </c>
      <c r="AR16" s="38">
        <v>8</v>
      </c>
      <c r="AS16" s="38">
        <v>6</v>
      </c>
      <c r="AT16" s="38">
        <v>8</v>
      </c>
      <c r="AU16" s="38">
        <v>8</v>
      </c>
      <c r="AV16" s="38"/>
      <c r="AW16" s="38"/>
      <c r="AX16" s="38"/>
      <c r="AY16" s="38"/>
      <c r="AZ16" s="39">
        <f t="shared" si="5"/>
        <v>46</v>
      </c>
      <c r="BA16" s="38"/>
      <c r="BB16" s="38"/>
      <c r="BC16" s="38"/>
      <c r="BD16" s="38"/>
      <c r="BE16" s="38"/>
      <c r="BF16" s="38"/>
      <c r="BG16" s="38"/>
      <c r="BH16" s="38"/>
      <c r="BI16" s="38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</row>
    <row r="17" spans="1:76" s="41" customFormat="1">
      <c r="A17" s="65"/>
      <c r="B17" s="42" t="s">
        <v>115</v>
      </c>
      <c r="C17" s="43" t="s">
        <v>82</v>
      </c>
      <c r="D17" s="38">
        <f t="shared" si="4"/>
        <v>72</v>
      </c>
      <c r="E17" s="38">
        <f>Z17</f>
        <v>30</v>
      </c>
      <c r="F17" s="38">
        <f>AZ17</f>
        <v>42</v>
      </c>
      <c r="G17" s="38">
        <v>2</v>
      </c>
      <c r="H17" s="38">
        <v>4</v>
      </c>
      <c r="I17" s="38">
        <v>2</v>
      </c>
      <c r="J17" s="38">
        <v>4</v>
      </c>
      <c r="K17" s="38">
        <v>4</v>
      </c>
      <c r="L17" s="38">
        <v>2</v>
      </c>
      <c r="M17" s="38">
        <v>2</v>
      </c>
      <c r="N17" s="38">
        <v>4</v>
      </c>
      <c r="O17" s="38">
        <v>6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>
        <f t="shared" si="3"/>
        <v>30</v>
      </c>
      <c r="AA17" s="38"/>
      <c r="AB17" s="38"/>
      <c r="AC17" s="38">
        <v>4</v>
      </c>
      <c r="AD17" s="38">
        <v>4</v>
      </c>
      <c r="AE17" s="38">
        <v>4</v>
      </c>
      <c r="AF17" s="38">
        <v>4</v>
      </c>
      <c r="AG17" s="38">
        <v>4</v>
      </c>
      <c r="AH17" s="38">
        <v>4</v>
      </c>
      <c r="AI17" s="38">
        <v>6</v>
      </c>
      <c r="AJ17" s="38">
        <v>4</v>
      </c>
      <c r="AK17" s="38">
        <v>4</v>
      </c>
      <c r="AL17" s="38">
        <v>4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9">
        <f t="shared" si="5"/>
        <v>42</v>
      </c>
      <c r="BA17" s="38"/>
      <c r="BB17" s="38"/>
      <c r="BC17" s="38"/>
      <c r="BD17" s="38"/>
      <c r="BE17" s="38"/>
      <c r="BF17" s="38"/>
      <c r="BG17" s="38"/>
      <c r="BH17" s="38"/>
      <c r="BI17" s="38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</row>
    <row r="18" spans="1:76" s="41" customFormat="1">
      <c r="A18" s="65"/>
      <c r="B18" s="44" t="s">
        <v>85</v>
      </c>
      <c r="C18" s="45" t="s">
        <v>86</v>
      </c>
      <c r="D18" s="39">
        <f>SUM(D19,D29)</f>
        <v>1120</v>
      </c>
      <c r="E18" s="39">
        <f>SUM(E19,E29)</f>
        <v>502</v>
      </c>
      <c r="F18" s="39">
        <f>SUM(F29,F19)</f>
        <v>618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9"/>
      <c r="BA18" s="38"/>
      <c r="BB18" s="38"/>
      <c r="BC18" s="38"/>
      <c r="BD18" s="38"/>
      <c r="BE18" s="38"/>
      <c r="BF18" s="38"/>
      <c r="BG18" s="38"/>
      <c r="BH18" s="38"/>
      <c r="BI18" s="38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</row>
    <row r="19" spans="1:76" s="41" customFormat="1" ht="30">
      <c r="A19" s="65"/>
      <c r="B19" s="44" t="s">
        <v>142</v>
      </c>
      <c r="C19" s="45" t="s">
        <v>143</v>
      </c>
      <c r="D19" s="39">
        <f>SUM(D20:D28)</f>
        <v>716</v>
      </c>
      <c r="E19" s="39">
        <f t="shared" ref="E19" si="7">SUM(E20:E28)</f>
        <v>296</v>
      </c>
      <c r="F19" s="39">
        <f>SUM(F20:F28)</f>
        <v>420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9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9"/>
      <c r="BA19" s="38"/>
      <c r="BB19" s="38"/>
      <c r="BC19" s="38"/>
      <c r="BD19" s="38"/>
      <c r="BE19" s="38"/>
      <c r="BF19" s="38"/>
      <c r="BG19" s="38"/>
      <c r="BH19" s="38"/>
      <c r="BI19" s="38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</row>
    <row r="20" spans="1:76" s="41" customFormat="1" ht="30">
      <c r="A20" s="65"/>
      <c r="B20" s="42" t="s">
        <v>118</v>
      </c>
      <c r="C20" s="43" t="s">
        <v>119</v>
      </c>
      <c r="D20" s="38">
        <f t="shared" si="4"/>
        <v>140</v>
      </c>
      <c r="E20" s="38"/>
      <c r="F20" s="38">
        <f>AZ20</f>
        <v>140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9"/>
      <c r="AA20" s="38"/>
      <c r="AB20" s="38"/>
      <c r="AC20" s="38">
        <v>10</v>
      </c>
      <c r="AD20" s="38">
        <v>10</v>
      </c>
      <c r="AE20" s="38">
        <v>10</v>
      </c>
      <c r="AF20" s="38">
        <v>8</v>
      </c>
      <c r="AG20" s="38">
        <v>8</v>
      </c>
      <c r="AH20" s="38">
        <v>10</v>
      </c>
      <c r="AI20" s="38">
        <v>10</v>
      </c>
      <c r="AJ20" s="38">
        <v>10</v>
      </c>
      <c r="AK20" s="38">
        <v>8</v>
      </c>
      <c r="AL20" s="38">
        <v>4</v>
      </c>
      <c r="AM20" s="38"/>
      <c r="AN20" s="38"/>
      <c r="AO20" s="38">
        <v>8</v>
      </c>
      <c r="AP20" s="38">
        <v>20</v>
      </c>
      <c r="AQ20" s="38">
        <v>20</v>
      </c>
      <c r="AR20" s="38">
        <v>4</v>
      </c>
      <c r="AS20" s="38"/>
      <c r="AT20" s="38"/>
      <c r="AU20" s="38"/>
      <c r="AV20" s="38"/>
      <c r="AW20" s="38"/>
      <c r="AX20" s="38"/>
      <c r="AY20" s="38"/>
      <c r="AZ20" s="39">
        <f t="shared" si="5"/>
        <v>140</v>
      </c>
      <c r="BA20" s="38"/>
      <c r="BB20" s="38"/>
      <c r="BC20" s="38"/>
      <c r="BD20" s="38"/>
      <c r="BE20" s="38"/>
      <c r="BF20" s="38"/>
      <c r="BG20" s="38"/>
      <c r="BH20" s="38"/>
      <c r="BI20" s="38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</row>
    <row r="21" spans="1:76" s="41" customFormat="1" ht="30">
      <c r="A21" s="65"/>
      <c r="B21" s="42" t="s">
        <v>120</v>
      </c>
      <c r="C21" s="43" t="s">
        <v>121</v>
      </c>
      <c r="D21" s="38">
        <f t="shared" si="4"/>
        <v>180</v>
      </c>
      <c r="E21" s="38">
        <f>Z21</f>
        <v>60</v>
      </c>
      <c r="F21" s="38">
        <f>AZ21</f>
        <v>120</v>
      </c>
      <c r="G21" s="38">
        <v>4</v>
      </c>
      <c r="H21" s="38">
        <v>4</v>
      </c>
      <c r="I21" s="38">
        <v>4</v>
      </c>
      <c r="J21" s="38">
        <v>4</v>
      </c>
      <c r="K21" s="38">
        <v>4</v>
      </c>
      <c r="L21" s="38">
        <v>2</v>
      </c>
      <c r="M21" s="38">
        <v>4</v>
      </c>
      <c r="N21" s="38">
        <v>2</v>
      </c>
      <c r="O21" s="38">
        <v>2</v>
      </c>
      <c r="P21" s="38">
        <v>4</v>
      </c>
      <c r="Q21" s="38">
        <v>2</v>
      </c>
      <c r="R21" s="38">
        <v>2</v>
      </c>
      <c r="S21" s="38">
        <v>4</v>
      </c>
      <c r="T21" s="38">
        <v>2</v>
      </c>
      <c r="U21" s="38">
        <v>2</v>
      </c>
      <c r="V21" s="38">
        <v>4</v>
      </c>
      <c r="W21" s="38">
        <v>4</v>
      </c>
      <c r="X21" s="38">
        <v>4</v>
      </c>
      <c r="Y21" s="38">
        <v>2</v>
      </c>
      <c r="Z21" s="39">
        <f t="shared" si="3"/>
        <v>60</v>
      </c>
      <c r="AA21" s="38"/>
      <c r="AB21" s="38"/>
      <c r="AC21" s="38">
        <v>8</v>
      </c>
      <c r="AD21" s="38">
        <v>8</v>
      </c>
      <c r="AE21" s="38">
        <v>6</v>
      </c>
      <c r="AF21" s="38">
        <v>8</v>
      </c>
      <c r="AG21" s="38">
        <v>4</v>
      </c>
      <c r="AH21" s="38">
        <v>6</v>
      </c>
      <c r="AI21" s="38">
        <v>4</v>
      </c>
      <c r="AJ21" s="38">
        <v>6</v>
      </c>
      <c r="AK21" s="38">
        <v>8</v>
      </c>
      <c r="AL21" s="38">
        <v>2</v>
      </c>
      <c r="AM21" s="38"/>
      <c r="AN21" s="38"/>
      <c r="AO21" s="38">
        <v>8</v>
      </c>
      <c r="AP21" s="38">
        <v>8</v>
      </c>
      <c r="AQ21" s="38">
        <v>8</v>
      </c>
      <c r="AR21" s="38">
        <v>6</v>
      </c>
      <c r="AS21" s="38">
        <v>8</v>
      </c>
      <c r="AT21" s="38">
        <v>8</v>
      </c>
      <c r="AU21" s="38">
        <v>8</v>
      </c>
      <c r="AV21" s="38">
        <v>6</v>
      </c>
      <c r="AW21" s="38"/>
      <c r="AX21" s="38"/>
      <c r="AY21" s="38"/>
      <c r="AZ21" s="39">
        <f t="shared" si="5"/>
        <v>120</v>
      </c>
      <c r="BA21" s="38"/>
      <c r="BB21" s="38"/>
      <c r="BC21" s="38"/>
      <c r="BD21" s="38"/>
      <c r="BE21" s="38"/>
      <c r="BF21" s="38"/>
      <c r="BG21" s="38"/>
      <c r="BH21" s="38"/>
      <c r="BI21" s="38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</row>
    <row r="22" spans="1:76" s="41" customFormat="1">
      <c r="A22" s="65"/>
      <c r="B22" s="42" t="s">
        <v>122</v>
      </c>
      <c r="C22" s="43" t="s">
        <v>123</v>
      </c>
      <c r="D22" s="38">
        <f t="shared" si="4"/>
        <v>100</v>
      </c>
      <c r="E22" s="38">
        <f t="shared" ref="E22:E28" si="8">Z22</f>
        <v>40</v>
      </c>
      <c r="F22" s="38">
        <f t="shared" ref="F22:F27" si="9">AZ22</f>
        <v>60</v>
      </c>
      <c r="G22" s="38"/>
      <c r="H22" s="38"/>
      <c r="I22" s="38"/>
      <c r="J22" s="38"/>
      <c r="K22" s="38"/>
      <c r="L22" s="38"/>
      <c r="M22" s="38">
        <v>4</v>
      </c>
      <c r="N22" s="38">
        <v>2</v>
      </c>
      <c r="O22" s="38">
        <v>2</v>
      </c>
      <c r="P22" s="38">
        <v>2</v>
      </c>
      <c r="Q22" s="38">
        <v>2</v>
      </c>
      <c r="R22" s="38">
        <v>2</v>
      </c>
      <c r="S22" s="38">
        <v>2</v>
      </c>
      <c r="T22" s="38">
        <v>2</v>
      </c>
      <c r="U22" s="38">
        <v>4</v>
      </c>
      <c r="V22" s="38">
        <v>4</v>
      </c>
      <c r="W22" s="38">
        <v>4</v>
      </c>
      <c r="X22" s="38">
        <v>4</v>
      </c>
      <c r="Y22" s="38">
        <v>6</v>
      </c>
      <c r="Z22" s="39">
        <f t="shared" si="3"/>
        <v>40</v>
      </c>
      <c r="AA22" s="38"/>
      <c r="AB22" s="38"/>
      <c r="AC22" s="38">
        <v>4</v>
      </c>
      <c r="AD22" s="38">
        <v>4</v>
      </c>
      <c r="AE22" s="38">
        <v>2</v>
      </c>
      <c r="AF22" s="38">
        <v>4</v>
      </c>
      <c r="AG22" s="38">
        <v>2</v>
      </c>
      <c r="AH22" s="38">
        <v>4</v>
      </c>
      <c r="AI22" s="38">
        <v>2</v>
      </c>
      <c r="AJ22" s="38">
        <v>4</v>
      </c>
      <c r="AK22" s="38">
        <v>2</v>
      </c>
      <c r="AL22" s="38">
        <v>2</v>
      </c>
      <c r="AM22" s="38"/>
      <c r="AN22" s="38"/>
      <c r="AO22" s="38">
        <v>4</v>
      </c>
      <c r="AP22" s="38">
        <v>4</v>
      </c>
      <c r="AQ22" s="38">
        <v>4</v>
      </c>
      <c r="AR22" s="38">
        <v>4</v>
      </c>
      <c r="AS22" s="38">
        <v>4</v>
      </c>
      <c r="AT22" s="38">
        <v>4</v>
      </c>
      <c r="AU22" s="38">
        <v>4</v>
      </c>
      <c r="AV22" s="38">
        <v>2</v>
      </c>
      <c r="AW22" s="38"/>
      <c r="AX22" s="38"/>
      <c r="AY22" s="38"/>
      <c r="AZ22" s="39">
        <f t="shared" si="5"/>
        <v>60</v>
      </c>
      <c r="BA22" s="38"/>
      <c r="BB22" s="38"/>
      <c r="BC22" s="38"/>
      <c r="BD22" s="38"/>
      <c r="BE22" s="38"/>
      <c r="BF22" s="38"/>
      <c r="BG22" s="38"/>
      <c r="BH22" s="38"/>
      <c r="BI22" s="38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</row>
    <row r="23" spans="1:76" s="41" customFormat="1" ht="45">
      <c r="A23" s="65"/>
      <c r="B23" s="42" t="s">
        <v>124</v>
      </c>
      <c r="C23" s="43" t="s">
        <v>125</v>
      </c>
      <c r="D23" s="38">
        <f t="shared" si="4"/>
        <v>32</v>
      </c>
      <c r="E23" s="38">
        <f t="shared" si="8"/>
        <v>32</v>
      </c>
      <c r="F23" s="38"/>
      <c r="G23" s="38"/>
      <c r="H23" s="38"/>
      <c r="I23" s="38"/>
      <c r="J23" s="38"/>
      <c r="K23" s="38"/>
      <c r="L23" s="38"/>
      <c r="M23" s="38"/>
      <c r="N23" s="38"/>
      <c r="O23" s="38">
        <v>2</v>
      </c>
      <c r="P23" s="38">
        <v>2</v>
      </c>
      <c r="Q23" s="38">
        <v>2</v>
      </c>
      <c r="R23" s="38">
        <v>2</v>
      </c>
      <c r="S23" s="38">
        <v>2</v>
      </c>
      <c r="T23" s="38">
        <v>2</v>
      </c>
      <c r="U23" s="38">
        <v>2</v>
      </c>
      <c r="V23" s="38">
        <v>6</v>
      </c>
      <c r="W23" s="38">
        <v>6</v>
      </c>
      <c r="X23" s="38">
        <v>6</v>
      </c>
      <c r="Y23" s="38"/>
      <c r="Z23" s="39">
        <f t="shared" si="3"/>
        <v>32</v>
      </c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9"/>
      <c r="BA23" s="38"/>
      <c r="BB23" s="38"/>
      <c r="BC23" s="38"/>
      <c r="BD23" s="38"/>
      <c r="BE23" s="38"/>
      <c r="BF23" s="38"/>
      <c r="BG23" s="38"/>
      <c r="BH23" s="38"/>
      <c r="BI23" s="38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</row>
    <row r="24" spans="1:76" s="41" customFormat="1" ht="30">
      <c r="A24" s="65"/>
      <c r="B24" s="42" t="s">
        <v>126</v>
      </c>
      <c r="C24" s="37" t="s">
        <v>127</v>
      </c>
      <c r="D24" s="38">
        <f t="shared" si="4"/>
        <v>60</v>
      </c>
      <c r="E24" s="38">
        <f t="shared" si="8"/>
        <v>32</v>
      </c>
      <c r="F24" s="38">
        <f t="shared" si="9"/>
        <v>28</v>
      </c>
      <c r="G24" s="38"/>
      <c r="H24" s="38"/>
      <c r="I24" s="38"/>
      <c r="J24" s="38"/>
      <c r="K24" s="38"/>
      <c r="L24" s="38"/>
      <c r="M24" s="38">
        <v>2</v>
      </c>
      <c r="N24" s="38">
        <v>2</v>
      </c>
      <c r="O24" s="38">
        <v>2</v>
      </c>
      <c r="P24" s="38">
        <v>2</v>
      </c>
      <c r="Q24" s="38">
        <v>2</v>
      </c>
      <c r="R24" s="38">
        <v>2</v>
      </c>
      <c r="S24" s="38">
        <v>2</v>
      </c>
      <c r="T24" s="38">
        <v>2</v>
      </c>
      <c r="U24" s="38">
        <v>6</v>
      </c>
      <c r="V24" s="38">
        <v>4</v>
      </c>
      <c r="W24" s="38">
        <v>2</v>
      </c>
      <c r="X24" s="38">
        <v>4</v>
      </c>
      <c r="Y24" s="38"/>
      <c r="Z24" s="39">
        <f t="shared" si="3"/>
        <v>32</v>
      </c>
      <c r="AA24" s="38"/>
      <c r="AB24" s="38"/>
      <c r="AC24" s="38"/>
      <c r="AD24" s="38"/>
      <c r="AE24" s="38"/>
      <c r="AF24" s="38"/>
      <c r="AG24" s="38"/>
      <c r="AH24" s="38"/>
      <c r="AI24" s="38">
        <v>2</v>
      </c>
      <c r="AJ24" s="38">
        <v>2</v>
      </c>
      <c r="AK24" s="38">
        <v>2</v>
      </c>
      <c r="AL24" s="38">
        <v>2</v>
      </c>
      <c r="AM24" s="38"/>
      <c r="AN24" s="38"/>
      <c r="AO24" s="38">
        <v>2</v>
      </c>
      <c r="AP24" s="38">
        <v>2</v>
      </c>
      <c r="AQ24" s="38">
        <v>2</v>
      </c>
      <c r="AR24" s="38">
        <v>2</v>
      </c>
      <c r="AS24" s="38">
        <v>2</v>
      </c>
      <c r="AT24" s="38">
        <v>2</v>
      </c>
      <c r="AU24" s="38">
        <v>4</v>
      </c>
      <c r="AV24" s="38">
        <v>4</v>
      </c>
      <c r="AW24" s="38"/>
      <c r="AX24" s="38"/>
      <c r="AY24" s="38"/>
      <c r="AZ24" s="39">
        <f t="shared" si="5"/>
        <v>28</v>
      </c>
      <c r="BA24" s="38"/>
      <c r="BB24" s="38"/>
      <c r="BC24" s="38"/>
      <c r="BD24" s="38"/>
      <c r="BE24" s="38"/>
      <c r="BF24" s="38"/>
      <c r="BG24" s="38"/>
      <c r="BH24" s="38"/>
      <c r="BI24" s="38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</row>
    <row r="25" spans="1:76" s="41" customFormat="1" ht="45">
      <c r="A25" s="65"/>
      <c r="B25" s="42" t="s">
        <v>128</v>
      </c>
      <c r="C25" s="43" t="s">
        <v>129</v>
      </c>
      <c r="D25" s="38">
        <f t="shared" si="4"/>
        <v>56</v>
      </c>
      <c r="E25" s="38">
        <f t="shared" si="8"/>
        <v>56</v>
      </c>
      <c r="F25" s="38"/>
      <c r="G25" s="38">
        <v>6</v>
      </c>
      <c r="H25" s="38">
        <v>4</v>
      </c>
      <c r="I25" s="38">
        <v>4</v>
      </c>
      <c r="J25" s="38">
        <v>4</v>
      </c>
      <c r="K25" s="38">
        <v>4</v>
      </c>
      <c r="L25" s="38">
        <v>2</v>
      </c>
      <c r="M25" s="38">
        <v>2</v>
      </c>
      <c r="N25" s="38">
        <v>4</v>
      </c>
      <c r="O25" s="38">
        <v>2</v>
      </c>
      <c r="P25" s="38">
        <v>2</v>
      </c>
      <c r="Q25" s="38">
        <v>2</v>
      </c>
      <c r="R25" s="38">
        <v>2</v>
      </c>
      <c r="S25" s="38">
        <v>2</v>
      </c>
      <c r="T25" s="38">
        <v>2</v>
      </c>
      <c r="U25" s="38">
        <v>2</v>
      </c>
      <c r="V25" s="38">
        <v>2</v>
      </c>
      <c r="W25" s="38">
        <v>4</v>
      </c>
      <c r="X25" s="38">
        <v>4</v>
      </c>
      <c r="Y25" s="38">
        <v>2</v>
      </c>
      <c r="Z25" s="39">
        <f t="shared" si="3"/>
        <v>56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9"/>
      <c r="BA25" s="38"/>
      <c r="BB25" s="38"/>
      <c r="BC25" s="38"/>
      <c r="BD25" s="38"/>
      <c r="BE25" s="38"/>
      <c r="BF25" s="38"/>
      <c r="BG25" s="38"/>
      <c r="BH25" s="38"/>
      <c r="BI25" s="38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</row>
    <row r="26" spans="1:76" s="41" customFormat="1">
      <c r="A26" s="65"/>
      <c r="B26" s="42" t="s">
        <v>147</v>
      </c>
      <c r="C26" s="43" t="s">
        <v>130</v>
      </c>
      <c r="D26" s="38">
        <f t="shared" si="4"/>
        <v>44</v>
      </c>
      <c r="E26" s="38">
        <f t="shared" si="8"/>
        <v>0</v>
      </c>
      <c r="F26" s="38">
        <f t="shared" si="9"/>
        <v>44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38"/>
      <c r="AB26" s="38"/>
      <c r="AC26" s="38">
        <v>6</v>
      </c>
      <c r="AD26" s="38">
        <v>6</v>
      </c>
      <c r="AE26" s="38">
        <v>8</v>
      </c>
      <c r="AF26" s="38">
        <v>6</v>
      </c>
      <c r="AG26" s="38">
        <v>6</v>
      </c>
      <c r="AH26" s="38">
        <v>4</v>
      </c>
      <c r="AI26" s="38">
        <v>4</v>
      </c>
      <c r="AJ26" s="38">
        <v>4</v>
      </c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9">
        <f t="shared" si="5"/>
        <v>44</v>
      </c>
      <c r="BA26" s="38"/>
      <c r="BB26" s="38"/>
      <c r="BC26" s="38"/>
      <c r="BD26" s="38"/>
      <c r="BE26" s="38"/>
      <c r="BF26" s="38"/>
      <c r="BG26" s="38"/>
      <c r="BH26" s="38"/>
      <c r="BI26" s="38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</row>
    <row r="27" spans="1:76" s="41" customFormat="1" ht="30">
      <c r="A27" s="65"/>
      <c r="B27" s="42" t="s">
        <v>131</v>
      </c>
      <c r="C27" s="43" t="s">
        <v>132</v>
      </c>
      <c r="D27" s="38">
        <f t="shared" si="4"/>
        <v>72</v>
      </c>
      <c r="E27" s="38">
        <f t="shared" si="8"/>
        <v>44</v>
      </c>
      <c r="F27" s="38">
        <f t="shared" si="9"/>
        <v>28</v>
      </c>
      <c r="G27" s="38">
        <v>4</v>
      </c>
      <c r="H27" s="38">
        <v>4</v>
      </c>
      <c r="I27" s="38">
        <v>4</v>
      </c>
      <c r="J27" s="38">
        <v>6</v>
      </c>
      <c r="K27" s="38">
        <v>4</v>
      </c>
      <c r="L27" s="38">
        <v>4</v>
      </c>
      <c r="M27" s="38">
        <v>4</v>
      </c>
      <c r="N27" s="38">
        <v>2</v>
      </c>
      <c r="O27" s="38">
        <v>2</v>
      </c>
      <c r="P27" s="38">
        <v>10</v>
      </c>
      <c r="Q27" s="38"/>
      <c r="R27" s="38"/>
      <c r="S27" s="38"/>
      <c r="T27" s="38"/>
      <c r="U27" s="38"/>
      <c r="V27" s="38"/>
      <c r="W27" s="38"/>
      <c r="X27" s="38"/>
      <c r="Y27" s="38"/>
      <c r="Z27" s="39">
        <f t="shared" si="3"/>
        <v>44</v>
      </c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>
        <v>2</v>
      </c>
      <c r="AS27" s="38">
        <v>8</v>
      </c>
      <c r="AT27" s="38">
        <v>8</v>
      </c>
      <c r="AU27" s="38">
        <v>6</v>
      </c>
      <c r="AV27" s="38">
        <v>4</v>
      </c>
      <c r="AW27" s="38"/>
      <c r="AX27" s="38"/>
      <c r="AY27" s="38"/>
      <c r="AZ27" s="39">
        <f t="shared" si="5"/>
        <v>28</v>
      </c>
      <c r="BA27" s="38"/>
      <c r="BB27" s="38"/>
      <c r="BC27" s="38"/>
      <c r="BD27" s="38"/>
      <c r="BE27" s="38"/>
      <c r="BF27" s="38"/>
      <c r="BG27" s="38"/>
      <c r="BH27" s="38"/>
      <c r="BI27" s="38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</row>
    <row r="28" spans="1:76" s="41" customFormat="1" ht="45">
      <c r="A28" s="65"/>
      <c r="B28" s="42" t="s">
        <v>133</v>
      </c>
      <c r="C28" s="43" t="s">
        <v>148</v>
      </c>
      <c r="D28" s="38">
        <f t="shared" si="4"/>
        <v>32</v>
      </c>
      <c r="E28" s="38">
        <f t="shared" si="8"/>
        <v>32</v>
      </c>
      <c r="F28" s="38"/>
      <c r="G28" s="38">
        <v>2</v>
      </c>
      <c r="H28" s="38">
        <v>2</v>
      </c>
      <c r="I28" s="38">
        <v>4</v>
      </c>
      <c r="J28" s="38">
        <v>4</v>
      </c>
      <c r="K28" s="38">
        <v>2</v>
      </c>
      <c r="L28" s="38">
        <v>2</v>
      </c>
      <c r="M28" s="38">
        <v>2</v>
      </c>
      <c r="N28" s="38">
        <v>4</v>
      </c>
      <c r="O28" s="38">
        <v>4</v>
      </c>
      <c r="P28" s="38">
        <v>6</v>
      </c>
      <c r="Q28" s="38"/>
      <c r="R28" s="38"/>
      <c r="S28" s="38"/>
      <c r="T28" s="38"/>
      <c r="U28" s="38"/>
      <c r="V28" s="38"/>
      <c r="W28" s="38"/>
      <c r="X28" s="38"/>
      <c r="Y28" s="38"/>
      <c r="Z28" s="39">
        <f t="shared" si="3"/>
        <v>32</v>
      </c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9"/>
      <c r="BA28" s="38"/>
      <c r="BB28" s="38"/>
      <c r="BC28" s="38"/>
      <c r="BD28" s="38"/>
      <c r="BE28" s="38"/>
      <c r="BF28" s="38"/>
      <c r="BG28" s="38"/>
      <c r="BH28" s="38"/>
      <c r="BI28" s="38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</row>
    <row r="29" spans="1:76" s="41" customFormat="1" ht="30">
      <c r="A29" s="65"/>
      <c r="B29" s="44" t="s">
        <v>134</v>
      </c>
      <c r="C29" s="45" t="s">
        <v>135</v>
      </c>
      <c r="D29" s="39">
        <f>SUM(D30:D34)</f>
        <v>404</v>
      </c>
      <c r="E29" s="39">
        <f>SUM(E30:E34)</f>
        <v>206</v>
      </c>
      <c r="F29" s="39">
        <f>SUM(F30:F34)</f>
        <v>198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9"/>
      <c r="BA29" s="38"/>
      <c r="BB29" s="38"/>
      <c r="BC29" s="38"/>
      <c r="BD29" s="38"/>
      <c r="BE29" s="38"/>
      <c r="BF29" s="38"/>
      <c r="BG29" s="38"/>
      <c r="BH29" s="38"/>
      <c r="BI29" s="38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</row>
    <row r="30" spans="1:76" s="41" customFormat="1" ht="60">
      <c r="A30" s="65"/>
      <c r="B30" s="36" t="s">
        <v>136</v>
      </c>
      <c r="C30" s="37" t="s">
        <v>137</v>
      </c>
      <c r="D30" s="38"/>
      <c r="E30" s="39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9"/>
      <c r="BA30" s="38"/>
      <c r="BB30" s="38"/>
      <c r="BC30" s="38"/>
      <c r="BD30" s="38"/>
      <c r="BE30" s="38"/>
      <c r="BF30" s="38"/>
      <c r="BG30" s="38"/>
      <c r="BH30" s="38"/>
      <c r="BI30" s="38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</row>
    <row r="31" spans="1:76" s="41" customFormat="1" ht="45">
      <c r="A31" s="65"/>
      <c r="B31" s="36" t="s">
        <v>138</v>
      </c>
      <c r="C31" s="46" t="s">
        <v>139</v>
      </c>
      <c r="D31" s="38">
        <f t="shared" si="4"/>
        <v>124</v>
      </c>
      <c r="E31" s="38">
        <f>Z31</f>
        <v>124</v>
      </c>
      <c r="F31" s="38"/>
      <c r="G31" s="38">
        <v>8</v>
      </c>
      <c r="H31" s="38">
        <v>8</v>
      </c>
      <c r="I31" s="38">
        <v>8</v>
      </c>
      <c r="J31" s="38">
        <v>8</v>
      </c>
      <c r="K31" s="38">
        <v>8</v>
      </c>
      <c r="L31" s="38">
        <v>16</v>
      </c>
      <c r="M31" s="38">
        <v>6</v>
      </c>
      <c r="N31" s="38">
        <v>8</v>
      </c>
      <c r="O31" s="38">
        <v>6</v>
      </c>
      <c r="P31" s="38"/>
      <c r="Q31" s="38">
        <v>20</v>
      </c>
      <c r="R31" s="38">
        <v>20</v>
      </c>
      <c r="S31" s="38">
        <v>8</v>
      </c>
      <c r="T31" s="38"/>
      <c r="U31" s="38"/>
      <c r="V31" s="38"/>
      <c r="W31" s="38"/>
      <c r="X31" s="38"/>
      <c r="Y31" s="38"/>
      <c r="Z31" s="39">
        <f t="shared" si="3"/>
        <v>124</v>
      </c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9"/>
      <c r="BA31" s="38"/>
      <c r="BB31" s="38"/>
      <c r="BC31" s="38"/>
      <c r="BD31" s="38"/>
      <c r="BE31" s="38"/>
      <c r="BF31" s="38"/>
      <c r="BG31" s="38"/>
      <c r="BH31" s="38"/>
      <c r="BI31" s="38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</row>
    <row r="32" spans="1:76" s="41" customFormat="1" ht="30">
      <c r="A32" s="65"/>
      <c r="B32" s="36" t="s">
        <v>140</v>
      </c>
      <c r="C32" s="46" t="s">
        <v>141</v>
      </c>
      <c r="D32" s="38">
        <f t="shared" si="4"/>
        <v>136</v>
      </c>
      <c r="E32" s="38">
        <f>Z32</f>
        <v>82</v>
      </c>
      <c r="F32" s="38">
        <f>AZ32</f>
        <v>54</v>
      </c>
      <c r="G32" s="38">
        <v>4</v>
      </c>
      <c r="H32" s="38">
        <v>4</v>
      </c>
      <c r="I32" s="38">
        <v>4</v>
      </c>
      <c r="J32" s="38">
        <v>2</v>
      </c>
      <c r="K32" s="38">
        <v>4</v>
      </c>
      <c r="L32" s="38">
        <v>4</v>
      </c>
      <c r="M32" s="38">
        <v>4</v>
      </c>
      <c r="N32" s="38">
        <v>4</v>
      </c>
      <c r="O32" s="38">
        <v>2</v>
      </c>
      <c r="P32" s="38">
        <v>4</v>
      </c>
      <c r="Q32" s="38">
        <v>2</v>
      </c>
      <c r="R32" s="38"/>
      <c r="S32" s="38">
        <v>12</v>
      </c>
      <c r="T32" s="38">
        <v>20</v>
      </c>
      <c r="U32" s="38">
        <v>12</v>
      </c>
      <c r="V32" s="38"/>
      <c r="W32" s="38"/>
      <c r="X32" s="38"/>
      <c r="Y32" s="38"/>
      <c r="Z32" s="39">
        <f t="shared" si="3"/>
        <v>82</v>
      </c>
      <c r="AA32" s="38"/>
      <c r="AB32" s="38"/>
      <c r="AC32" s="38">
        <v>4</v>
      </c>
      <c r="AD32" s="38">
        <v>2</v>
      </c>
      <c r="AE32" s="38">
        <v>2</v>
      </c>
      <c r="AF32" s="38">
        <v>2</v>
      </c>
      <c r="AG32" s="38">
        <v>2</v>
      </c>
      <c r="AH32" s="38">
        <v>2</v>
      </c>
      <c r="AI32" s="38">
        <v>2</v>
      </c>
      <c r="AJ32" s="38">
        <v>2</v>
      </c>
      <c r="AK32" s="38">
        <v>6</v>
      </c>
      <c r="AL32" s="38">
        <v>20</v>
      </c>
      <c r="AM32" s="38">
        <v>10</v>
      </c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9">
        <f t="shared" si="5"/>
        <v>54</v>
      </c>
      <c r="BA32" s="38"/>
      <c r="BB32" s="38"/>
      <c r="BC32" s="38"/>
      <c r="BD32" s="38"/>
      <c r="BE32" s="38"/>
      <c r="BF32" s="38"/>
      <c r="BG32" s="38"/>
      <c r="BH32" s="38"/>
      <c r="BI32" s="38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</row>
    <row r="33" spans="1:76">
      <c r="A33" s="65"/>
      <c r="B33" s="8" t="s">
        <v>30</v>
      </c>
      <c r="C33" s="9" t="s">
        <v>29</v>
      </c>
      <c r="D33" s="7">
        <f t="shared" si="4"/>
        <v>72</v>
      </c>
      <c r="E33" s="7"/>
      <c r="F33" s="7">
        <f>AZ33</f>
        <v>72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3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>
        <v>24</v>
      </c>
      <c r="AN33" s="7">
        <v>36</v>
      </c>
      <c r="AO33" s="7">
        <v>12</v>
      </c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3">
        <f t="shared" si="5"/>
        <v>72</v>
      </c>
      <c r="BA33" s="7"/>
      <c r="BB33" s="7"/>
      <c r="BC33" s="7"/>
      <c r="BD33" s="7"/>
      <c r="BE33" s="7"/>
      <c r="BF33" s="7"/>
      <c r="BG33" s="7"/>
      <c r="BH33" s="7"/>
      <c r="BI33" s="7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45">
      <c r="A34" s="65"/>
      <c r="B34" s="8" t="s">
        <v>28</v>
      </c>
      <c r="C34" s="9" t="s">
        <v>87</v>
      </c>
      <c r="D34" s="7">
        <f t="shared" si="4"/>
        <v>72</v>
      </c>
      <c r="E34" s="7"/>
      <c r="F34" s="7">
        <v>72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3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>
        <v>18</v>
      </c>
      <c r="AW34" s="7">
        <v>36</v>
      </c>
      <c r="AX34" s="7">
        <v>18</v>
      </c>
      <c r="AY34" s="7"/>
      <c r="AZ34" s="3">
        <f t="shared" si="5"/>
        <v>72</v>
      </c>
      <c r="BA34" s="7"/>
      <c r="BB34" s="7"/>
      <c r="BC34" s="7"/>
      <c r="BD34" s="7"/>
      <c r="BE34" s="7"/>
      <c r="BF34" s="7"/>
      <c r="BG34" s="7"/>
      <c r="BH34" s="7"/>
      <c r="BI34" s="7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33.75" customHeight="1">
      <c r="A35" s="7"/>
      <c r="B35" s="71" t="s">
        <v>33</v>
      </c>
      <c r="C35" s="72"/>
      <c r="D35" s="7">
        <f t="shared" si="4"/>
        <v>1440</v>
      </c>
      <c r="E35" s="7">
        <f>Z35</f>
        <v>666</v>
      </c>
      <c r="F35" s="7">
        <f>AZ35</f>
        <v>774</v>
      </c>
      <c r="G35" s="7">
        <f>SUM(G12:G32)</f>
        <v>36</v>
      </c>
      <c r="H35" s="7">
        <f t="shared" ref="H35:Y35" si="10">SUM(H12:H32)</f>
        <v>36</v>
      </c>
      <c r="I35" s="7">
        <f t="shared" si="10"/>
        <v>36</v>
      </c>
      <c r="J35" s="7">
        <f t="shared" si="10"/>
        <v>36</v>
      </c>
      <c r="K35" s="7">
        <f t="shared" si="10"/>
        <v>36</v>
      </c>
      <c r="L35" s="7">
        <f t="shared" si="10"/>
        <v>36</v>
      </c>
      <c r="M35" s="7">
        <f t="shared" si="10"/>
        <v>36</v>
      </c>
      <c r="N35" s="7">
        <f t="shared" si="10"/>
        <v>36</v>
      </c>
      <c r="O35" s="7">
        <f t="shared" si="10"/>
        <v>36</v>
      </c>
      <c r="P35" s="7">
        <f t="shared" si="10"/>
        <v>36</v>
      </c>
      <c r="Q35" s="7">
        <f t="shared" si="10"/>
        <v>36</v>
      </c>
      <c r="R35" s="7">
        <f t="shared" si="10"/>
        <v>36</v>
      </c>
      <c r="S35" s="7">
        <f t="shared" si="10"/>
        <v>36</v>
      </c>
      <c r="T35" s="7">
        <f t="shared" si="10"/>
        <v>36</v>
      </c>
      <c r="U35" s="7">
        <f t="shared" si="10"/>
        <v>36</v>
      </c>
      <c r="V35" s="7">
        <f t="shared" si="10"/>
        <v>36</v>
      </c>
      <c r="W35" s="7">
        <f t="shared" si="10"/>
        <v>36</v>
      </c>
      <c r="X35" s="7">
        <f t="shared" si="10"/>
        <v>36</v>
      </c>
      <c r="Y35" s="7">
        <f t="shared" si="10"/>
        <v>18</v>
      </c>
      <c r="Z35" s="3">
        <f>SUM(Z12:Z32)</f>
        <v>666</v>
      </c>
      <c r="AA35" s="7"/>
      <c r="AB35" s="7"/>
      <c r="AC35" s="7">
        <f>SUM(AC12:AC34)</f>
        <v>36</v>
      </c>
      <c r="AD35" s="7">
        <f t="shared" ref="AD35:AX35" si="11">SUM(AD12:AD34)</f>
        <v>36</v>
      </c>
      <c r="AE35" s="7">
        <f t="shared" si="11"/>
        <v>36</v>
      </c>
      <c r="AF35" s="7">
        <f t="shared" si="11"/>
        <v>36</v>
      </c>
      <c r="AG35" s="7">
        <f t="shared" si="11"/>
        <v>36</v>
      </c>
      <c r="AH35" s="7">
        <f t="shared" si="11"/>
        <v>36</v>
      </c>
      <c r="AI35" s="7">
        <f t="shared" si="11"/>
        <v>36</v>
      </c>
      <c r="AJ35" s="7">
        <f t="shared" si="11"/>
        <v>36</v>
      </c>
      <c r="AK35" s="7">
        <f>SUM(AK12:AK34)</f>
        <v>36</v>
      </c>
      <c r="AL35" s="7">
        <f t="shared" si="11"/>
        <v>36</v>
      </c>
      <c r="AM35" s="7">
        <f t="shared" si="11"/>
        <v>36</v>
      </c>
      <c r="AN35" s="7">
        <f t="shared" si="11"/>
        <v>36</v>
      </c>
      <c r="AO35" s="7">
        <f t="shared" si="11"/>
        <v>36</v>
      </c>
      <c r="AP35" s="7">
        <f t="shared" si="11"/>
        <v>36</v>
      </c>
      <c r="AQ35" s="7">
        <f t="shared" si="11"/>
        <v>36</v>
      </c>
      <c r="AR35" s="7">
        <f t="shared" si="11"/>
        <v>36</v>
      </c>
      <c r="AS35" s="7">
        <f t="shared" si="11"/>
        <v>36</v>
      </c>
      <c r="AT35" s="7">
        <f t="shared" si="11"/>
        <v>36</v>
      </c>
      <c r="AU35" s="7">
        <f t="shared" si="11"/>
        <v>36</v>
      </c>
      <c r="AV35" s="7">
        <f t="shared" si="11"/>
        <v>36</v>
      </c>
      <c r="AW35" s="7">
        <f t="shared" si="11"/>
        <v>36</v>
      </c>
      <c r="AX35" s="7">
        <f t="shared" si="11"/>
        <v>18</v>
      </c>
      <c r="AY35" s="7"/>
      <c r="AZ35" s="3">
        <f>SUM(AZ12:AZ34)</f>
        <v>774</v>
      </c>
      <c r="BA35" s="7"/>
      <c r="BB35" s="7"/>
      <c r="BC35" s="7"/>
      <c r="BD35" s="7"/>
      <c r="BE35" s="7"/>
      <c r="BF35" s="7"/>
      <c r="BG35" s="7"/>
      <c r="BH35" s="7"/>
      <c r="BI35" s="7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35.25" customHeight="1">
      <c r="A36" s="7"/>
      <c r="B36" s="71" t="s">
        <v>34</v>
      </c>
      <c r="C36" s="72"/>
      <c r="D36" s="7">
        <f t="shared" si="4"/>
        <v>729</v>
      </c>
      <c r="E36" s="7">
        <f t="shared" ref="E36:E37" si="12">Z36</f>
        <v>333</v>
      </c>
      <c r="F36" s="7">
        <f t="shared" ref="F36:F37" si="13">AZ36</f>
        <v>396</v>
      </c>
      <c r="G36" s="21">
        <v>18</v>
      </c>
      <c r="H36" s="21">
        <v>18</v>
      </c>
      <c r="I36" s="21">
        <v>18</v>
      </c>
      <c r="J36" s="21">
        <v>18</v>
      </c>
      <c r="K36" s="21">
        <v>18</v>
      </c>
      <c r="L36" s="21">
        <v>18</v>
      </c>
      <c r="M36" s="21">
        <v>18</v>
      </c>
      <c r="N36" s="21">
        <v>18</v>
      </c>
      <c r="O36" s="21">
        <v>18</v>
      </c>
      <c r="P36" s="21">
        <v>18</v>
      </c>
      <c r="Q36" s="21">
        <v>18</v>
      </c>
      <c r="R36" s="21">
        <v>18</v>
      </c>
      <c r="S36" s="21">
        <v>18</v>
      </c>
      <c r="T36" s="21">
        <v>18</v>
      </c>
      <c r="U36" s="21">
        <v>18</v>
      </c>
      <c r="V36" s="21">
        <v>18</v>
      </c>
      <c r="W36" s="21">
        <v>18</v>
      </c>
      <c r="X36" s="21">
        <v>18</v>
      </c>
      <c r="Y36" s="7">
        <v>9</v>
      </c>
      <c r="Z36" s="3">
        <f>SUM(G36:Y36)</f>
        <v>333</v>
      </c>
      <c r="AA36" s="7"/>
      <c r="AB36" s="7"/>
      <c r="AC36" s="7">
        <v>18</v>
      </c>
      <c r="AD36" s="7">
        <v>18</v>
      </c>
      <c r="AE36" s="7">
        <v>18</v>
      </c>
      <c r="AF36" s="7">
        <v>18</v>
      </c>
      <c r="AG36" s="7">
        <v>18</v>
      </c>
      <c r="AH36" s="7">
        <v>18</v>
      </c>
      <c r="AI36" s="7">
        <v>18</v>
      </c>
      <c r="AJ36" s="7">
        <v>18</v>
      </c>
      <c r="AK36" s="7">
        <v>18</v>
      </c>
      <c r="AL36" s="7">
        <v>18</v>
      </c>
      <c r="AM36" s="7">
        <v>18</v>
      </c>
      <c r="AN36" s="7">
        <v>18</v>
      </c>
      <c r="AO36" s="7">
        <v>18</v>
      </c>
      <c r="AP36" s="7">
        <v>18</v>
      </c>
      <c r="AQ36" s="7">
        <v>18</v>
      </c>
      <c r="AR36" s="7">
        <v>18</v>
      </c>
      <c r="AS36" s="7">
        <v>18</v>
      </c>
      <c r="AT36" s="7">
        <v>18</v>
      </c>
      <c r="AU36" s="7">
        <v>18</v>
      </c>
      <c r="AV36" s="7">
        <v>18</v>
      </c>
      <c r="AW36" s="7">
        <v>18</v>
      </c>
      <c r="AX36" s="7">
        <v>18</v>
      </c>
      <c r="AY36" s="7"/>
      <c r="AZ36" s="3">
        <f>SUM(AC36:AX36)</f>
        <v>396</v>
      </c>
      <c r="BA36" s="7"/>
      <c r="BB36" s="7"/>
      <c r="BC36" s="7"/>
      <c r="BD36" s="7"/>
      <c r="BE36" s="7"/>
      <c r="BF36" s="7"/>
      <c r="BG36" s="7"/>
      <c r="BH36" s="7"/>
      <c r="BI36" s="7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38.25" customHeight="1">
      <c r="A37" s="7"/>
      <c r="B37" s="71" t="s">
        <v>35</v>
      </c>
      <c r="C37" s="72"/>
      <c r="D37" s="7">
        <f t="shared" si="4"/>
        <v>2169</v>
      </c>
      <c r="E37" s="7">
        <f t="shared" si="12"/>
        <v>999</v>
      </c>
      <c r="F37" s="7">
        <f t="shared" si="13"/>
        <v>1170</v>
      </c>
      <c r="G37" s="7">
        <f>SUM(G35:G36)</f>
        <v>54</v>
      </c>
      <c r="H37" s="7">
        <f t="shared" ref="H37:Y37" si="14">SUM(H35:H36)</f>
        <v>54</v>
      </c>
      <c r="I37" s="7">
        <f t="shared" si="14"/>
        <v>54</v>
      </c>
      <c r="J37" s="7">
        <f t="shared" si="14"/>
        <v>54</v>
      </c>
      <c r="K37" s="7">
        <f t="shared" si="14"/>
        <v>54</v>
      </c>
      <c r="L37" s="7">
        <f t="shared" si="14"/>
        <v>54</v>
      </c>
      <c r="M37" s="7">
        <f t="shared" si="14"/>
        <v>54</v>
      </c>
      <c r="N37" s="7">
        <f t="shared" si="14"/>
        <v>54</v>
      </c>
      <c r="O37" s="7">
        <f t="shared" si="14"/>
        <v>54</v>
      </c>
      <c r="P37" s="7">
        <f t="shared" si="14"/>
        <v>54</v>
      </c>
      <c r="Q37" s="7">
        <f t="shared" si="14"/>
        <v>54</v>
      </c>
      <c r="R37" s="7">
        <f t="shared" si="14"/>
        <v>54</v>
      </c>
      <c r="S37" s="7">
        <f t="shared" si="14"/>
        <v>54</v>
      </c>
      <c r="T37" s="7">
        <f t="shared" si="14"/>
        <v>54</v>
      </c>
      <c r="U37" s="7">
        <f t="shared" si="14"/>
        <v>54</v>
      </c>
      <c r="V37" s="7">
        <f t="shared" si="14"/>
        <v>54</v>
      </c>
      <c r="W37" s="7">
        <f t="shared" si="14"/>
        <v>54</v>
      </c>
      <c r="X37" s="7">
        <f t="shared" si="14"/>
        <v>54</v>
      </c>
      <c r="Y37" s="7">
        <f t="shared" si="14"/>
        <v>27</v>
      </c>
      <c r="Z37" s="3">
        <f>SUM(G37:Y37)</f>
        <v>999</v>
      </c>
      <c r="AA37" s="7"/>
      <c r="AB37" s="7"/>
      <c r="AC37" s="7">
        <f>SUM(AC35:AC36)</f>
        <v>54</v>
      </c>
      <c r="AD37" s="7">
        <f t="shared" ref="AD37:AX37" si="15">SUM(AD35:AD36)</f>
        <v>54</v>
      </c>
      <c r="AE37" s="7">
        <f t="shared" si="15"/>
        <v>54</v>
      </c>
      <c r="AF37" s="7">
        <f t="shared" si="15"/>
        <v>54</v>
      </c>
      <c r="AG37" s="7">
        <f t="shared" si="15"/>
        <v>54</v>
      </c>
      <c r="AH37" s="7">
        <f t="shared" si="15"/>
        <v>54</v>
      </c>
      <c r="AI37" s="7">
        <f t="shared" si="15"/>
        <v>54</v>
      </c>
      <c r="AJ37" s="7">
        <f t="shared" si="15"/>
        <v>54</v>
      </c>
      <c r="AK37" s="7">
        <f t="shared" si="15"/>
        <v>54</v>
      </c>
      <c r="AL37" s="7">
        <f t="shared" si="15"/>
        <v>54</v>
      </c>
      <c r="AM37" s="7">
        <f t="shared" si="15"/>
        <v>54</v>
      </c>
      <c r="AN37" s="7">
        <f t="shared" si="15"/>
        <v>54</v>
      </c>
      <c r="AO37" s="7">
        <f t="shared" si="15"/>
        <v>54</v>
      </c>
      <c r="AP37" s="7">
        <f t="shared" si="15"/>
        <v>54</v>
      </c>
      <c r="AQ37" s="7">
        <f t="shared" si="15"/>
        <v>54</v>
      </c>
      <c r="AR37" s="7">
        <f t="shared" si="15"/>
        <v>54</v>
      </c>
      <c r="AS37" s="7">
        <f t="shared" si="15"/>
        <v>54</v>
      </c>
      <c r="AT37" s="7">
        <f t="shared" si="15"/>
        <v>54</v>
      </c>
      <c r="AU37" s="7">
        <f t="shared" si="15"/>
        <v>54</v>
      </c>
      <c r="AV37" s="7">
        <f t="shared" si="15"/>
        <v>54</v>
      </c>
      <c r="AW37" s="7">
        <f t="shared" si="15"/>
        <v>54</v>
      </c>
      <c r="AX37" s="7">
        <f t="shared" si="15"/>
        <v>36</v>
      </c>
      <c r="AY37" s="7"/>
      <c r="AZ37" s="3">
        <f>SUM(AC37:AX37)</f>
        <v>1170</v>
      </c>
      <c r="BA37" s="7"/>
      <c r="BB37" s="7"/>
      <c r="BC37" s="7"/>
      <c r="BD37" s="7"/>
      <c r="BE37" s="7"/>
      <c r="BF37" s="7"/>
      <c r="BG37" s="7"/>
      <c r="BH37" s="7"/>
      <c r="BI37" s="7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66.75" customHeight="1">
      <c r="A39" s="59" t="s">
        <v>21</v>
      </c>
      <c r="B39" s="59"/>
      <c r="C39" s="59"/>
      <c r="D39" s="59"/>
      <c r="E39" s="59"/>
      <c r="F39" s="60" t="s">
        <v>22</v>
      </c>
      <c r="G39" s="60"/>
      <c r="H39" s="60"/>
      <c r="I39" s="2"/>
      <c r="J39" s="60" t="s">
        <v>23</v>
      </c>
      <c r="K39" s="60"/>
      <c r="L39" s="60"/>
      <c r="M39" s="59"/>
      <c r="N39" s="59"/>
      <c r="O39" s="2"/>
      <c r="P39" s="60" t="s">
        <v>25</v>
      </c>
      <c r="Q39" s="60"/>
      <c r="R39" s="60"/>
      <c r="S39" s="59"/>
      <c r="T39" s="2"/>
      <c r="U39" s="2"/>
      <c r="V39" s="60" t="s">
        <v>145</v>
      </c>
      <c r="W39" s="60"/>
      <c r="X39" s="60"/>
      <c r="Y39" s="2"/>
      <c r="Z39" s="6"/>
      <c r="AA39" s="2"/>
      <c r="AB39" s="60" t="s">
        <v>93</v>
      </c>
      <c r="AC39" s="60"/>
      <c r="AD39" s="59"/>
      <c r="AE39" s="59"/>
      <c r="AF39" s="2"/>
      <c r="AG39" s="60" t="s">
        <v>26</v>
      </c>
      <c r="AH39" s="60"/>
      <c r="AJ39" s="60" t="s">
        <v>27</v>
      </c>
      <c r="AK39" s="60"/>
      <c r="AL39" s="60"/>
      <c r="AM39" s="60"/>
      <c r="AO39" s="60" t="s">
        <v>29</v>
      </c>
      <c r="AP39" s="60"/>
      <c r="AR39" s="59" t="s">
        <v>31</v>
      </c>
      <c r="AS39" s="59"/>
      <c r="AT39" s="59"/>
      <c r="AV39" s="60" t="s">
        <v>90</v>
      </c>
      <c r="AW39" s="60"/>
      <c r="AX39" s="60"/>
      <c r="BA39" s="87" t="s">
        <v>92</v>
      </c>
      <c r="BB39" s="87"/>
      <c r="BC39" s="88"/>
      <c r="BD39" s="88"/>
      <c r="BF39" s="59" t="s">
        <v>95</v>
      </c>
      <c r="BG39" s="59"/>
      <c r="BH39" s="59"/>
    </row>
    <row r="40" spans="1:76" ht="15" customHeight="1">
      <c r="G40" s="61" t="s">
        <v>20</v>
      </c>
      <c r="L40" s="63" t="s">
        <v>24</v>
      </c>
      <c r="Q40" s="81" t="s">
        <v>89</v>
      </c>
      <c r="R40" s="82"/>
      <c r="W40" s="85" t="s">
        <v>144</v>
      </c>
      <c r="AC40" s="89" t="s">
        <v>94</v>
      </c>
      <c r="AD40" s="93"/>
      <c r="AG40" s="75" t="s">
        <v>88</v>
      </c>
      <c r="AH40" s="76"/>
      <c r="AK40" s="79" t="s">
        <v>28</v>
      </c>
      <c r="AL40" s="2"/>
      <c r="AP40" s="79" t="s">
        <v>30</v>
      </c>
      <c r="AS40" s="73" t="s">
        <v>97</v>
      </c>
      <c r="AW40" s="79" t="s">
        <v>91</v>
      </c>
      <c r="BB40" s="89" t="s">
        <v>146</v>
      </c>
      <c r="BC40" s="90"/>
      <c r="BF40" s="95" t="s">
        <v>96</v>
      </c>
      <c r="BG40" s="96"/>
      <c r="BH40" s="97"/>
    </row>
    <row r="41" spans="1:76">
      <c r="G41" s="62"/>
      <c r="L41" s="64"/>
      <c r="Q41" s="83"/>
      <c r="R41" s="84"/>
      <c r="W41" s="86"/>
      <c r="AC41" s="91"/>
      <c r="AD41" s="94"/>
      <c r="AG41" s="77"/>
      <c r="AH41" s="78"/>
      <c r="AK41" s="80"/>
      <c r="AL41" s="2"/>
      <c r="AP41" s="80"/>
      <c r="AS41" s="74"/>
      <c r="AW41" s="80"/>
      <c r="BB41" s="91"/>
      <c r="BC41" s="92"/>
      <c r="BF41" s="98"/>
      <c r="BG41" s="99"/>
      <c r="BH41" s="100"/>
    </row>
    <row r="45" spans="1:76">
      <c r="AN45" s="10"/>
    </row>
  </sheetData>
  <mergeCells count="55">
    <mergeCell ref="F8:F10"/>
    <mergeCell ref="E8:E10"/>
    <mergeCell ref="D8:D10"/>
    <mergeCell ref="C8:C10"/>
    <mergeCell ref="B8:B10"/>
    <mergeCell ref="BA39:BD39"/>
    <mergeCell ref="BB40:BC41"/>
    <mergeCell ref="AC40:AD41"/>
    <mergeCell ref="BF39:BH39"/>
    <mergeCell ref="BF40:BH41"/>
    <mergeCell ref="AV39:AX39"/>
    <mergeCell ref="AW40:AW41"/>
    <mergeCell ref="B35:C35"/>
    <mergeCell ref="B36:C36"/>
    <mergeCell ref="B37:C37"/>
    <mergeCell ref="AR39:AT39"/>
    <mergeCell ref="AS40:AS41"/>
    <mergeCell ref="AG40:AH41"/>
    <mergeCell ref="AG39:AH39"/>
    <mergeCell ref="AJ39:AM39"/>
    <mergeCell ref="AK40:AK41"/>
    <mergeCell ref="AO39:AP39"/>
    <mergeCell ref="AP40:AP41"/>
    <mergeCell ref="Q40:R41"/>
    <mergeCell ref="V39:X39"/>
    <mergeCell ref="W40:W41"/>
    <mergeCell ref="AB39:AE39"/>
    <mergeCell ref="G3:BI3"/>
    <mergeCell ref="G5:BI5"/>
    <mergeCell ref="A39:E39"/>
    <mergeCell ref="F39:H39"/>
    <mergeCell ref="G40:G41"/>
    <mergeCell ref="J39:N39"/>
    <mergeCell ref="L40:L41"/>
    <mergeCell ref="P39:S39"/>
    <mergeCell ref="A1:A7"/>
    <mergeCell ref="B1:B7"/>
    <mergeCell ref="A8:A34"/>
    <mergeCell ref="D1:F2"/>
    <mergeCell ref="D3:D7"/>
    <mergeCell ref="E3:E7"/>
    <mergeCell ref="F3:F7"/>
    <mergeCell ref="C1:C7"/>
    <mergeCell ref="G1:J1"/>
    <mergeCell ref="L1:O1"/>
    <mergeCell ref="P1:S1"/>
    <mergeCell ref="AD1:AG1"/>
    <mergeCell ref="AM1:AP1"/>
    <mergeCell ref="T1:W1"/>
    <mergeCell ref="Y1:AB1"/>
    <mergeCell ref="AU1:AW1"/>
    <mergeCell ref="AY1:BE1"/>
    <mergeCell ref="BF1:BI1"/>
    <mergeCell ref="AH1:AL1"/>
    <mergeCell ref="AQ1:AT1"/>
  </mergeCells>
  <pageMargins left="0" right="0" top="0.39370078740157483" bottom="0" header="0.31496062992125984" footer="0.31496062992125984"/>
  <pageSetup paperSize="9" scale="47" orientation="landscape" horizontalDpi="180" verticalDpi="180" r:id="rId1"/>
  <ignoredErrors>
    <ignoredError sqref="Z21:Z22 E29:F29 D31:D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2021-08-09T09:33:51Z</dcterms:modified>
</cp:coreProperties>
</file>