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F23"/>
  <c r="D23"/>
  <c r="E24"/>
  <c r="F24"/>
  <c r="D24"/>
  <c r="H31" l="1"/>
  <c r="I31"/>
  <c r="J31"/>
  <c r="K31"/>
  <c r="L31"/>
  <c r="M31"/>
  <c r="N31"/>
  <c r="O31"/>
  <c r="P31"/>
  <c r="Q31"/>
  <c r="R31"/>
  <c r="S31"/>
  <c r="T31"/>
  <c r="U31"/>
  <c r="V31"/>
  <c r="W31"/>
  <c r="X31"/>
  <c r="G31"/>
  <c r="H33" l="1"/>
  <c r="I33"/>
  <c r="J33"/>
  <c r="K33"/>
  <c r="L33"/>
  <c r="M33"/>
  <c r="N33"/>
  <c r="O33"/>
  <c r="P33"/>
  <c r="Q33"/>
  <c r="R33"/>
  <c r="S33"/>
  <c r="T33"/>
  <c r="U33"/>
  <c r="V33"/>
  <c r="W33"/>
  <c r="X33"/>
  <c r="AY31" l="1"/>
  <c r="AY33" s="1"/>
  <c r="Z32"/>
  <c r="E32" s="1"/>
  <c r="AZ30"/>
  <c r="F30" s="1"/>
  <c r="AZ32"/>
  <c r="F32" s="1"/>
  <c r="AZ13"/>
  <c r="F13" s="1"/>
  <c r="AZ16"/>
  <c r="F16" s="1"/>
  <c r="AZ17"/>
  <c r="F17" s="1"/>
  <c r="AZ18"/>
  <c r="F18" s="1"/>
  <c r="AZ21"/>
  <c r="AZ22"/>
  <c r="AZ25"/>
  <c r="F25" s="1"/>
  <c r="AZ26"/>
  <c r="F26" s="1"/>
  <c r="AZ27"/>
  <c r="AZ28"/>
  <c r="F28" s="1"/>
  <c r="AZ29"/>
  <c r="F29" s="1"/>
  <c r="AZ12"/>
  <c r="F12" s="1"/>
  <c r="F27"/>
  <c r="F22"/>
  <c r="F21"/>
  <c r="Z13"/>
  <c r="E13" s="1"/>
  <c r="Z16"/>
  <c r="E16" s="1"/>
  <c r="Z17"/>
  <c r="E17" s="1"/>
  <c r="Z18"/>
  <c r="E18" s="1"/>
  <c r="D18" s="1"/>
  <c r="Z21"/>
  <c r="E21" s="1"/>
  <c r="D21" s="1"/>
  <c r="Z22"/>
  <c r="E22" s="1"/>
  <c r="Z25"/>
  <c r="E25" s="1"/>
  <c r="Z26"/>
  <c r="E26" s="1"/>
  <c r="Z27"/>
  <c r="E27" s="1"/>
  <c r="D27" s="1"/>
  <c r="Z28"/>
  <c r="E28" s="1"/>
  <c r="D28" s="1"/>
  <c r="Z29"/>
  <c r="E29" s="1"/>
  <c r="Z30"/>
  <c r="E30" s="1"/>
  <c r="Z12"/>
  <c r="E12" s="1"/>
  <c r="D29" l="1"/>
  <c r="D26"/>
  <c r="F19"/>
  <c r="F14" s="1"/>
  <c r="D25"/>
  <c r="D17"/>
  <c r="F15"/>
  <c r="E15"/>
  <c r="D16"/>
  <c r="D13"/>
  <c r="E11"/>
  <c r="D32"/>
  <c r="D12"/>
  <c r="F11"/>
  <c r="D15" l="1"/>
  <c r="D11"/>
  <c r="AS31"/>
  <c r="AS33" s="1"/>
  <c r="AT31"/>
  <c r="AT33" s="1"/>
  <c r="AU31"/>
  <c r="AU33" s="1"/>
  <c r="AV31"/>
  <c r="AV33" s="1"/>
  <c r="AW31"/>
  <c r="AW33" s="1"/>
  <c r="AX31"/>
  <c r="AX33" s="1"/>
  <c r="AR31"/>
  <c r="AR33" s="1"/>
  <c r="AQ31"/>
  <c r="AQ33" s="1"/>
  <c r="AD31"/>
  <c r="AD33" s="1"/>
  <c r="AE31"/>
  <c r="AE33" s="1"/>
  <c r="AF31"/>
  <c r="AF33" s="1"/>
  <c r="AG31"/>
  <c r="AG33" s="1"/>
  <c r="AH31"/>
  <c r="AH33" s="1"/>
  <c r="AI31"/>
  <c r="AI33" s="1"/>
  <c r="AJ31"/>
  <c r="AJ33" s="1"/>
  <c r="AK31"/>
  <c r="AK33" s="1"/>
  <c r="AL31"/>
  <c r="AL33" s="1"/>
  <c r="AM31"/>
  <c r="AM33" s="1"/>
  <c r="AN31"/>
  <c r="AN33" s="1"/>
  <c r="AO31"/>
  <c r="AO33" s="1"/>
  <c r="AP31"/>
  <c r="AP33" s="1"/>
  <c r="AC31"/>
  <c r="AC33" s="1"/>
  <c r="AZ33" l="1"/>
  <c r="F33" s="1"/>
  <c r="AZ31"/>
  <c r="F31" s="1"/>
  <c r="G33"/>
  <c r="Z33" s="1"/>
  <c r="E33" s="1"/>
  <c r="Z31"/>
  <c r="E31" s="1"/>
  <c r="D30"/>
  <c r="D22"/>
  <c r="D20" s="1"/>
  <c r="E20"/>
  <c r="D31" l="1"/>
  <c r="D33"/>
  <c r="E19"/>
  <c r="E14" s="1"/>
  <c r="D19"/>
  <c r="D14" s="1"/>
  <c r="BD30"/>
</calcChain>
</file>

<file path=xl/sharedStrings.xml><?xml version="1.0" encoding="utf-8"?>
<sst xmlns="http://schemas.openxmlformats.org/spreadsheetml/2006/main" count="200" uniqueCount="137">
  <si>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</si>
  <si>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</si>
  <si>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</si>
  <si>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</si>
  <si>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</si>
  <si>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</si>
  <si>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</si>
  <si>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</si>
  <si>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</si>
  <si>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</si>
  <si>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</si>
  <si>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</si>
  <si>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</si>
  <si>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</si>
  <si>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</si>
  <si>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</si>
  <si>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</si>
  <si>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</si>
  <si>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</si>
  <si>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</si>
  <si>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</si>
  <si>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</si>
  <si>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</si>
  <si>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</si>
  <si>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</si>
  <si>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</si>
  <si>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</si>
  <si>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</si>
  <si>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</si>
  <si>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</si>
  <si>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</si>
  <si>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</si>
  <si>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</si>
  <si>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</si>
  <si>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</si>
  <si>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</si>
  <si>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</si>
  <si>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</si>
  <si>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</si>
  <si>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</si>
  <si>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</si>
  <si>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</si>
  <si>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</si>
  <si>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</si>
  <si>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</si>
  <si>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</si>
  <si>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</si>
  <si>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</si>
  <si>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</si>
  <si>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</si>
  <si>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</si>
  <si>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</si>
  <si>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</si>
  <si>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</si>
  <si>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</si>
  <si>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</si>
  <si>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</si>
  <si>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</si>
  <si>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</si>
  <si>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</si>
  <si>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</si>
  <si>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</si>
  <si>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</si>
  <si>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</si>
  <si>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</si>
  <si>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</si>
  <si>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</si>
  <si>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</si>
  <si>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</si>
  <si>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</si>
  <si>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</si>
  <si>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</si>
  <si>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</si>
  <si>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</si>
  <si>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</si>
  <si>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</si>
  <si>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</si>
  <si>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</si>
  <si>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</si>
  <si>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</si>
  <si>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</si>
  <si>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</si>
  <si>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</si>
  <si>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</si>
  <si>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</si>
  <si>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</si>
  <si>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</si>
  <si>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Производственная практика (по профилю специальности)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</si>
  <si>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</si>
  <si>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</si>
  <si>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</si>
  <si>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</si>
  <si>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</si>
  <si>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</si>
  <si>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</si>
  <si>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</si>
  <si>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</si>
  <si>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</si>
  <si>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</si>
  <si>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</si>
  <si>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</si>
  <si>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</si>
  <si>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</si>
  <si>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</si>
  <si>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</si>
  <si>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</si>
  <si>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</si>
  <si>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</si>
  <si>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</si>
  <si>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</si>
  <si>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</si>
  <si>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ОГСЭ.03</t>
  </si>
  <si>
    <t>ОГСЭ.04</t>
  </si>
  <si>
    <t>ПМ.00</t>
  </si>
  <si>
    <t>Профессиональные модули</t>
  </si>
  <si>
    <t xml:space="preserve">Проведение профилактических мероприятий </t>
  </si>
  <si>
    <t>МДК.02.01</t>
  </si>
  <si>
    <t>Сестринский уход в терапии</t>
  </si>
  <si>
    <t>3 курс</t>
  </si>
  <si>
    <t>пп</t>
  </si>
  <si>
    <t>ОП.09</t>
  </si>
  <si>
    <t>Психология</t>
  </si>
  <si>
    <t>ОП.11</t>
  </si>
  <si>
    <t>Безопасность жизнидеятельности</t>
  </si>
  <si>
    <t>ПМ.01</t>
  </si>
  <si>
    <t>МДК.01.03</t>
  </si>
  <si>
    <t>Сестринское дело в системе первичной медико-санитарной помощи населению</t>
  </si>
  <si>
    <t>ПМ.02</t>
  </si>
  <si>
    <t>Участие в лечебно-диагнастическом и реабилатионном процессах</t>
  </si>
  <si>
    <t>Сестринский уход в хирургии и онкологии</t>
  </si>
  <si>
    <t>Сестринский уход в педиатрии</t>
  </si>
  <si>
    <t>ОП.12</t>
  </si>
  <si>
    <t>Медицинская паразитология</t>
  </si>
  <si>
    <t>Сестринский уход в акушерстве и геникологии</t>
  </si>
  <si>
    <t>Май</t>
  </si>
  <si>
    <t>Общий гумманитарный и социально-экономический цикл</t>
  </si>
  <si>
    <t>Сестринский уход при различных заболеваниях и состояниях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</si>
</sst>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tabSelected="1" zoomScale="80" zoomScaleNormal="80" workbookViewId="0">
      <selection activeCell="D24" sqref="D24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37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4.28515625" style="37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140625" customWidth="1"/>
    <col min="52" max="52" width="5.42578125" style="47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6" t="s">
        <v>0</v>
      </c>
      <c r="B1" s="66" t="s">
        <v>1</v>
      </c>
      <c r="C1" s="70" t="s">
        <v>32</v>
      </c>
      <c r="D1" s="68" t="s">
        <v>2</v>
      </c>
      <c r="E1" s="68"/>
      <c r="F1" s="68"/>
      <c r="G1" s="51" t="s">
        <v>17</v>
      </c>
      <c r="H1" s="51"/>
      <c r="I1" s="51"/>
      <c r="J1" s="51"/>
      <c r="K1" s="4"/>
      <c r="L1" s="48" t="s">
        <v>16</v>
      </c>
      <c r="M1" s="49"/>
      <c r="N1" s="49"/>
      <c r="O1" s="50"/>
      <c r="P1" s="48" t="s">
        <v>15</v>
      </c>
      <c r="Q1" s="52"/>
      <c r="R1" s="52"/>
      <c r="S1" s="53"/>
      <c r="T1" s="48" t="s">
        <v>14</v>
      </c>
      <c r="U1" s="49"/>
      <c r="V1" s="49"/>
      <c r="W1" s="50"/>
      <c r="X1" s="4"/>
      <c r="Y1" s="51" t="s">
        <v>13</v>
      </c>
      <c r="Z1" s="51"/>
      <c r="AA1" s="51"/>
      <c r="AB1" s="51"/>
      <c r="AC1" s="4"/>
      <c r="AD1" s="48" t="s">
        <v>12</v>
      </c>
      <c r="AE1" s="49"/>
      <c r="AF1" s="49"/>
      <c r="AG1" s="50"/>
      <c r="AH1" s="48" t="s">
        <v>11</v>
      </c>
      <c r="AI1" s="49"/>
      <c r="AJ1" s="49"/>
      <c r="AK1" s="49"/>
      <c r="AL1" s="50"/>
      <c r="AM1" s="48" t="s">
        <v>10</v>
      </c>
      <c r="AN1" s="49"/>
      <c r="AO1" s="49"/>
      <c r="AP1" s="50"/>
      <c r="AQ1" s="49" t="s">
        <v>134</v>
      </c>
      <c r="AR1" s="49"/>
      <c r="AS1" s="49"/>
      <c r="AT1" s="50"/>
      <c r="AU1" s="48" t="s">
        <v>9</v>
      </c>
      <c r="AV1" s="49"/>
      <c r="AW1" s="50"/>
      <c r="AX1" s="4"/>
      <c r="AY1" s="48" t="s">
        <v>8</v>
      </c>
      <c r="AZ1" s="49"/>
      <c r="BA1" s="49"/>
      <c r="BB1" s="49"/>
      <c r="BC1" s="49"/>
      <c r="BD1" s="49"/>
      <c r="BE1" s="50"/>
      <c r="BF1" s="51" t="s">
        <v>7</v>
      </c>
      <c r="BG1" s="51"/>
      <c r="BH1" s="51"/>
      <c r="BI1" s="5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6"/>
      <c r="B2" s="66"/>
      <c r="C2" s="71"/>
      <c r="D2" s="68"/>
      <c r="E2" s="68"/>
      <c r="F2" s="68"/>
      <c r="G2" s="5" t="s">
        <v>38</v>
      </c>
      <c r="H2" s="5" t="s">
        <v>39</v>
      </c>
      <c r="I2" s="7" t="s">
        <v>40</v>
      </c>
      <c r="J2" s="5" t="s">
        <v>41</v>
      </c>
      <c r="K2" s="5" t="s">
        <v>42</v>
      </c>
      <c r="L2" s="5" t="s">
        <v>43</v>
      </c>
      <c r="M2" s="30" t="s">
        <v>36</v>
      </c>
      <c r="N2" s="5" t="s">
        <v>37</v>
      </c>
      <c r="O2" s="5" t="s">
        <v>44</v>
      </c>
      <c r="P2" s="5" t="s">
        <v>45</v>
      </c>
      <c r="Q2" s="5" t="s">
        <v>46</v>
      </c>
      <c r="R2" s="5" t="s">
        <v>47</v>
      </c>
      <c r="S2" s="5" t="s">
        <v>48</v>
      </c>
      <c r="T2" s="5" t="s">
        <v>49</v>
      </c>
      <c r="U2" s="5" t="s">
        <v>50</v>
      </c>
      <c r="V2" s="5" t="s">
        <v>51</v>
      </c>
      <c r="W2" s="5" t="s">
        <v>52</v>
      </c>
      <c r="X2" s="5" t="s">
        <v>53</v>
      </c>
      <c r="Y2" s="5" t="s">
        <v>54</v>
      </c>
      <c r="Z2" s="30" t="s">
        <v>57</v>
      </c>
      <c r="AA2" s="5" t="s">
        <v>55</v>
      </c>
      <c r="AB2" s="5" t="s">
        <v>56</v>
      </c>
      <c r="AC2" s="5" t="s">
        <v>58</v>
      </c>
      <c r="AD2" s="6" t="s">
        <v>59</v>
      </c>
      <c r="AE2" s="6" t="s">
        <v>60</v>
      </c>
      <c r="AF2" s="6" t="s">
        <v>61</v>
      </c>
      <c r="AG2" s="5" t="s">
        <v>62</v>
      </c>
      <c r="AH2" s="5" t="s">
        <v>63</v>
      </c>
      <c r="AI2" s="6" t="s">
        <v>64</v>
      </c>
      <c r="AJ2" s="5" t="s">
        <v>65</v>
      </c>
      <c r="AK2" s="5" t="s">
        <v>66</v>
      </c>
      <c r="AL2" s="5" t="s">
        <v>67</v>
      </c>
      <c r="AM2" s="5" t="s">
        <v>68</v>
      </c>
      <c r="AN2" s="5" t="s">
        <v>69</v>
      </c>
      <c r="AO2" s="5" t="s">
        <v>70</v>
      </c>
      <c r="AP2" s="6" t="s">
        <v>71</v>
      </c>
      <c r="AQ2" s="6" t="s">
        <v>72</v>
      </c>
      <c r="AR2" s="5" t="s">
        <v>73</v>
      </c>
      <c r="AS2" s="5" t="s">
        <v>74</v>
      </c>
      <c r="AT2" s="5" t="s">
        <v>75</v>
      </c>
      <c r="AU2" s="5" t="s">
        <v>76</v>
      </c>
      <c r="AV2" s="5" t="s">
        <v>77</v>
      </c>
      <c r="AW2" s="5" t="s">
        <v>78</v>
      </c>
      <c r="AX2" s="6" t="s">
        <v>79</v>
      </c>
      <c r="AY2" s="5" t="s">
        <v>80</v>
      </c>
      <c r="AZ2" s="45" t="s">
        <v>109</v>
      </c>
      <c r="BA2" s="5" t="s">
        <v>100</v>
      </c>
      <c r="BB2" s="5" t="s">
        <v>101</v>
      </c>
      <c r="BC2" s="5" t="s">
        <v>102</v>
      </c>
      <c r="BD2" s="5" t="s">
        <v>103</v>
      </c>
      <c r="BE2" s="5" t="s">
        <v>104</v>
      </c>
      <c r="BF2" s="5" t="s">
        <v>105</v>
      </c>
      <c r="BG2" s="5" t="s">
        <v>106</v>
      </c>
      <c r="BH2" s="5" t="s">
        <v>107</v>
      </c>
      <c r="BI2" s="6" t="s">
        <v>108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6"/>
      <c r="B3" s="66"/>
      <c r="C3" s="71"/>
      <c r="D3" s="69" t="s">
        <v>3</v>
      </c>
      <c r="E3" s="69" t="s">
        <v>4</v>
      </c>
      <c r="F3" s="69" t="s">
        <v>5</v>
      </c>
      <c r="G3" s="54" t="s">
        <v>6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6"/>
      <c r="B4" s="66"/>
      <c r="C4" s="71"/>
      <c r="D4" s="69"/>
      <c r="E4" s="69"/>
      <c r="F4" s="69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1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1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1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6"/>
      <c r="B5" s="66"/>
      <c r="C5" s="71"/>
      <c r="D5" s="69"/>
      <c r="E5" s="69"/>
      <c r="F5" s="69"/>
      <c r="G5" s="57" t="s">
        <v>18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6"/>
      <c r="B6" s="66"/>
      <c r="C6" s="71"/>
      <c r="D6" s="69"/>
      <c r="E6" s="69"/>
      <c r="F6" s="69"/>
      <c r="G6" s="13"/>
      <c r="H6" s="14"/>
      <c r="I6" s="14"/>
      <c r="J6" s="14"/>
      <c r="K6" s="14"/>
      <c r="L6" s="14"/>
      <c r="M6" s="32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  <c r="Z6" s="42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32"/>
      <c r="BA6" s="14"/>
      <c r="BB6" s="14"/>
      <c r="BC6" s="14"/>
      <c r="BD6" s="14"/>
      <c r="BE6" s="14"/>
      <c r="BF6" s="14"/>
      <c r="BG6" s="14"/>
      <c r="BH6" s="14"/>
      <c r="BI6" s="15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6"/>
      <c r="B7" s="66"/>
      <c r="C7" s="72"/>
      <c r="D7" s="69"/>
      <c r="E7" s="69"/>
      <c r="F7" s="69"/>
      <c r="G7" s="17" t="s">
        <v>19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33" t="s">
        <v>19</v>
      </c>
      <c r="N7" s="25" t="s">
        <v>88</v>
      </c>
      <c r="O7" s="25" t="s">
        <v>88</v>
      </c>
      <c r="P7" s="25" t="s">
        <v>88</v>
      </c>
      <c r="Q7" s="25" t="s">
        <v>88</v>
      </c>
      <c r="R7" s="25" t="s">
        <v>88</v>
      </c>
      <c r="S7" s="25" t="s">
        <v>88</v>
      </c>
      <c r="T7" s="28" t="s">
        <v>30</v>
      </c>
      <c r="U7" s="28" t="s">
        <v>30</v>
      </c>
      <c r="V7" s="28" t="s">
        <v>30</v>
      </c>
      <c r="W7" s="29" t="s">
        <v>119</v>
      </c>
      <c r="X7" s="29" t="s">
        <v>119</v>
      </c>
      <c r="Y7" s="18" t="s">
        <v>89</v>
      </c>
      <c r="Z7" s="33"/>
      <c r="AA7" s="19" t="s">
        <v>99</v>
      </c>
      <c r="AB7" s="20" t="s">
        <v>99</v>
      </c>
      <c r="AC7" s="17" t="s">
        <v>19</v>
      </c>
      <c r="AD7" s="17" t="s">
        <v>19</v>
      </c>
      <c r="AE7" s="17" t="s">
        <v>19</v>
      </c>
      <c r="AF7" s="17" t="s">
        <v>19</v>
      </c>
      <c r="AG7" s="17" t="s">
        <v>19</v>
      </c>
      <c r="AH7" s="17" t="s">
        <v>19</v>
      </c>
      <c r="AI7" s="17" t="s">
        <v>19</v>
      </c>
      <c r="AJ7" s="17" t="s">
        <v>19</v>
      </c>
      <c r="AK7" s="25" t="s">
        <v>88</v>
      </c>
      <c r="AL7" s="25" t="s">
        <v>88</v>
      </c>
      <c r="AM7" s="25" t="s">
        <v>88</v>
      </c>
      <c r="AN7" s="25" t="s">
        <v>88</v>
      </c>
      <c r="AO7" s="25" t="s">
        <v>88</v>
      </c>
      <c r="AP7" s="25" t="s">
        <v>88</v>
      </c>
      <c r="AQ7" s="25" t="s">
        <v>88</v>
      </c>
      <c r="AR7" s="17" t="s">
        <v>19</v>
      </c>
      <c r="AS7" s="17" t="s">
        <v>19</v>
      </c>
      <c r="AT7" s="17" t="s">
        <v>19</v>
      </c>
      <c r="AU7" s="17" t="s">
        <v>19</v>
      </c>
      <c r="AV7" s="17" t="s">
        <v>19</v>
      </c>
      <c r="AW7" s="17" t="s">
        <v>19</v>
      </c>
      <c r="AX7" s="17" t="s">
        <v>19</v>
      </c>
      <c r="AY7" s="17" t="s">
        <v>19</v>
      </c>
      <c r="AZ7" s="46"/>
      <c r="BA7" s="21" t="s">
        <v>99</v>
      </c>
      <c r="BB7" s="21" t="s">
        <v>99</v>
      </c>
      <c r="BC7" s="21" t="s">
        <v>99</v>
      </c>
      <c r="BD7" s="21" t="s">
        <v>99</v>
      </c>
      <c r="BE7" s="21" t="s">
        <v>99</v>
      </c>
      <c r="BF7" s="21" t="s">
        <v>99</v>
      </c>
      <c r="BG7" s="21" t="s">
        <v>99</v>
      </c>
      <c r="BH7" s="21" t="s">
        <v>99</v>
      </c>
      <c r="BI7" s="21" t="s">
        <v>99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67" t="s">
        <v>118</v>
      </c>
      <c r="B8" s="107"/>
      <c r="C8" s="107"/>
      <c r="D8" s="102"/>
      <c r="E8" s="102"/>
      <c r="F8" s="102"/>
      <c r="G8" s="8"/>
      <c r="H8" s="8"/>
      <c r="I8" s="8"/>
      <c r="J8" s="8"/>
      <c r="K8" s="8"/>
      <c r="L8" s="8"/>
      <c r="M8" s="34" t="s">
        <v>88</v>
      </c>
      <c r="N8" s="8"/>
      <c r="O8" s="8"/>
      <c r="P8" s="8"/>
      <c r="Q8" s="8"/>
      <c r="R8" s="8"/>
      <c r="S8" s="8"/>
      <c r="T8" s="8"/>
      <c r="U8" s="25"/>
      <c r="V8" s="8"/>
      <c r="W8" s="8"/>
      <c r="X8" s="8"/>
      <c r="Z8" s="43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8"/>
      <c r="AX8" s="21"/>
      <c r="AY8" s="18" t="s">
        <v>89</v>
      </c>
      <c r="AZ8" s="43"/>
      <c r="BA8" s="8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6"/>
      <c r="B9" s="108"/>
      <c r="C9" s="108"/>
      <c r="D9" s="105"/>
      <c r="E9" s="103"/>
      <c r="F9" s="103"/>
      <c r="G9" s="8"/>
      <c r="H9" s="8"/>
      <c r="I9" s="8"/>
      <c r="J9" s="8"/>
      <c r="K9" s="8"/>
      <c r="L9" s="8"/>
      <c r="M9" s="3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31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66"/>
      <c r="B10" s="109"/>
      <c r="C10" s="109"/>
      <c r="D10" s="106"/>
      <c r="E10" s="104"/>
      <c r="F10" s="104"/>
      <c r="G10" s="8"/>
      <c r="H10" s="8"/>
      <c r="I10" s="8"/>
      <c r="J10" s="8"/>
      <c r="K10" s="8"/>
      <c r="L10" s="8"/>
      <c r="M10" s="35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31"/>
      <c r="BA10" s="8"/>
      <c r="BB10" s="8"/>
      <c r="BC10" s="8"/>
      <c r="BD10" s="8"/>
      <c r="BE10" s="8"/>
      <c r="BF10" s="8"/>
      <c r="BG10" s="8"/>
      <c r="BH10" s="8"/>
      <c r="BI10" s="8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45">
      <c r="A11" s="66"/>
      <c r="B11" s="23" t="s">
        <v>110</v>
      </c>
      <c r="C11" s="24" t="s">
        <v>135</v>
      </c>
      <c r="D11" s="3">
        <f>SUM(D12:D13)</f>
        <v>126</v>
      </c>
      <c r="E11" s="3">
        <f t="shared" ref="E11:F11" si="0">SUM(E12:E13)</f>
        <v>70</v>
      </c>
      <c r="F11" s="3">
        <f t="shared" si="0"/>
        <v>56</v>
      </c>
      <c r="G11" s="8"/>
      <c r="H11" s="8"/>
      <c r="I11" s="8"/>
      <c r="J11" s="8"/>
      <c r="K11" s="8"/>
      <c r="L11" s="8"/>
      <c r="M11" s="3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31"/>
      <c r="BA11" s="8"/>
      <c r="BB11" s="8"/>
      <c r="BC11" s="8"/>
      <c r="BD11" s="8"/>
      <c r="BE11" s="8"/>
      <c r="BF11" s="8"/>
      <c r="BG11" s="8"/>
      <c r="BH11" s="8"/>
      <c r="BI11" s="8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66"/>
      <c r="B12" s="9" t="s">
        <v>111</v>
      </c>
      <c r="C12" s="10" t="s">
        <v>81</v>
      </c>
      <c r="D12" s="8">
        <f t="shared" ref="D12:D32" si="1">SUM(E12:F12)</f>
        <v>62</v>
      </c>
      <c r="E12" s="8">
        <f>Z12</f>
        <v>34</v>
      </c>
      <c r="F12" s="8">
        <f>AZ12</f>
        <v>28</v>
      </c>
      <c r="G12" s="8">
        <v>8</v>
      </c>
      <c r="H12" s="8">
        <v>4</v>
      </c>
      <c r="I12" s="8">
        <v>4</v>
      </c>
      <c r="J12" s="8">
        <v>4</v>
      </c>
      <c r="K12" s="8">
        <v>4</v>
      </c>
      <c r="L12" s="8">
        <v>8</v>
      </c>
      <c r="M12" s="35">
        <v>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>
        <f>IF(SUM(G12:Y12)&gt;0,SUM(G12:Y12),"")</f>
        <v>34</v>
      </c>
      <c r="AA12" s="8"/>
      <c r="AB12" s="8"/>
      <c r="AC12" s="8">
        <v>2</v>
      </c>
      <c r="AD12" s="8">
        <v>4</v>
      </c>
      <c r="AE12" s="8">
        <v>4</v>
      </c>
      <c r="AF12" s="8">
        <v>4</v>
      </c>
      <c r="AG12" s="8">
        <v>4</v>
      </c>
      <c r="AH12" s="8">
        <v>4</v>
      </c>
      <c r="AI12" s="8">
        <v>4</v>
      </c>
      <c r="AJ12" s="8">
        <v>2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31">
        <f>IF(SUM(AA12:AY12)&gt;0,SUM(AA12:AY12),"")</f>
        <v>28</v>
      </c>
      <c r="BA12" s="8"/>
      <c r="BB12" s="8"/>
      <c r="BC12" s="8"/>
      <c r="BD12" s="8"/>
      <c r="BE12" s="8"/>
      <c r="BF12" s="8"/>
      <c r="BG12" s="8"/>
      <c r="BH12" s="8"/>
      <c r="BI12" s="8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66"/>
      <c r="B13" s="9" t="s">
        <v>112</v>
      </c>
      <c r="C13" s="10" t="s">
        <v>82</v>
      </c>
      <c r="D13" s="8">
        <f t="shared" si="1"/>
        <v>64</v>
      </c>
      <c r="E13" s="8">
        <f>Z13</f>
        <v>36</v>
      </c>
      <c r="F13" s="8">
        <f>AZ13</f>
        <v>28</v>
      </c>
      <c r="G13" s="8">
        <v>4</v>
      </c>
      <c r="H13" s="8">
        <v>4</v>
      </c>
      <c r="I13" s="8">
        <v>4</v>
      </c>
      <c r="J13" s="8">
        <v>4</v>
      </c>
      <c r="K13" s="8">
        <v>6</v>
      </c>
      <c r="L13" s="8">
        <v>4</v>
      </c>
      <c r="M13" s="35">
        <v>2</v>
      </c>
      <c r="N13" s="8"/>
      <c r="O13" s="8">
        <v>2</v>
      </c>
      <c r="P13" s="8">
        <v>6</v>
      </c>
      <c r="Q13" s="8"/>
      <c r="R13" s="8"/>
      <c r="S13" s="8"/>
      <c r="T13" s="8"/>
      <c r="U13" s="8"/>
      <c r="V13" s="8"/>
      <c r="W13" s="8"/>
      <c r="X13" s="8"/>
      <c r="Y13" s="8"/>
      <c r="Z13" s="35">
        <f t="shared" ref="Z13:Z33" si="2">IF(SUM(G13:Y13)&gt;0,SUM(G13:Y13),"")</f>
        <v>36</v>
      </c>
      <c r="AA13" s="8"/>
      <c r="AB13" s="8"/>
      <c r="AC13" s="8">
        <v>4</v>
      </c>
      <c r="AD13" s="8">
        <v>4</v>
      </c>
      <c r="AE13" s="8">
        <v>2</v>
      </c>
      <c r="AF13" s="8">
        <v>4</v>
      </c>
      <c r="AG13" s="8">
        <v>6</v>
      </c>
      <c r="AH13" s="8">
        <v>4</v>
      </c>
      <c r="AI13" s="8">
        <v>2</v>
      </c>
      <c r="AJ13" s="8">
        <v>2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31">
        <f t="shared" ref="AZ13:AZ33" si="3">IF(SUM(AA13:AY13)&gt;0,SUM(AA13:AY13),"")</f>
        <v>28</v>
      </c>
      <c r="BA13" s="8"/>
      <c r="BB13" s="8"/>
      <c r="BC13" s="8"/>
      <c r="BD13" s="8"/>
      <c r="BE13" s="8"/>
      <c r="BF13" s="8"/>
      <c r="BG13" s="8"/>
      <c r="BH13" s="8"/>
      <c r="BI13" s="8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37" customFormat="1">
      <c r="A14" s="66"/>
      <c r="B14" s="38" t="s">
        <v>83</v>
      </c>
      <c r="C14" s="39" t="s">
        <v>84</v>
      </c>
      <c r="D14" s="31">
        <f>SUM(D15,D19)</f>
        <v>1332</v>
      </c>
      <c r="E14" s="31">
        <f>SUM(E15,E19)</f>
        <v>578</v>
      </c>
      <c r="F14" s="31">
        <f>SUM(F15,F19)</f>
        <v>754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5"/>
      <c r="AR14" s="35"/>
      <c r="AS14" s="35"/>
      <c r="AT14" s="35"/>
      <c r="AU14" s="35"/>
      <c r="AV14" s="35"/>
      <c r="AW14" s="35"/>
      <c r="AX14" s="35"/>
      <c r="AY14" s="35"/>
      <c r="AZ14" s="31"/>
      <c r="BA14" s="35"/>
      <c r="BB14" s="35"/>
      <c r="BC14" s="35"/>
      <c r="BD14" s="35"/>
      <c r="BE14" s="35"/>
      <c r="BF14" s="35"/>
      <c r="BG14" s="35"/>
      <c r="BH14" s="35"/>
      <c r="BI14" s="35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s="37" customFormat="1" ht="30">
      <c r="A15" s="66"/>
      <c r="B15" s="38" t="s">
        <v>85</v>
      </c>
      <c r="C15" s="39" t="s">
        <v>86</v>
      </c>
      <c r="D15" s="31">
        <f>SUM(D16:D18)</f>
        <v>184</v>
      </c>
      <c r="E15" s="31">
        <f t="shared" ref="E15" si="4">SUM(E16:E18)</f>
        <v>74</v>
      </c>
      <c r="F15" s="31">
        <f>SUM(F16:F18)</f>
        <v>110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1"/>
      <c r="BA15" s="35"/>
      <c r="BB15" s="35"/>
      <c r="BC15" s="35"/>
      <c r="BD15" s="35"/>
      <c r="BE15" s="35"/>
      <c r="BF15" s="35"/>
      <c r="BG15" s="35"/>
      <c r="BH15" s="35"/>
      <c r="BI15" s="35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>
      <c r="A16" s="66"/>
      <c r="B16" s="27" t="s">
        <v>120</v>
      </c>
      <c r="C16" s="26" t="s">
        <v>121</v>
      </c>
      <c r="D16" s="8">
        <f t="shared" si="1"/>
        <v>84</v>
      </c>
      <c r="E16" s="8">
        <f>Z16</f>
        <v>40</v>
      </c>
      <c r="F16" s="8">
        <f>AZ16</f>
        <v>44</v>
      </c>
      <c r="G16" s="8">
        <v>6</v>
      </c>
      <c r="H16" s="8">
        <v>4</v>
      </c>
      <c r="I16" s="8">
        <v>4</v>
      </c>
      <c r="J16" s="8">
        <v>2</v>
      </c>
      <c r="K16" s="8">
        <v>6</v>
      </c>
      <c r="L16" s="8">
        <v>6</v>
      </c>
      <c r="M16" s="35"/>
      <c r="N16" s="8"/>
      <c r="O16" s="8"/>
      <c r="P16" s="8">
        <v>4</v>
      </c>
      <c r="Q16" s="8">
        <v>6</v>
      </c>
      <c r="R16" s="8">
        <v>2</v>
      </c>
      <c r="S16" s="8"/>
      <c r="T16" s="8"/>
      <c r="U16" s="8"/>
      <c r="V16" s="8"/>
      <c r="W16" s="8"/>
      <c r="X16" s="8"/>
      <c r="Y16" s="8"/>
      <c r="Z16" s="35">
        <f t="shared" si="2"/>
        <v>40</v>
      </c>
      <c r="AA16" s="8"/>
      <c r="AB16" s="8"/>
      <c r="AC16" s="8">
        <v>8</v>
      </c>
      <c r="AD16" s="8">
        <v>6</v>
      </c>
      <c r="AE16" s="8">
        <v>6</v>
      </c>
      <c r="AF16" s="8">
        <v>6</v>
      </c>
      <c r="AG16" s="8">
        <v>2</v>
      </c>
      <c r="AH16" s="8">
        <v>4</v>
      </c>
      <c r="AI16" s="8">
        <v>8</v>
      </c>
      <c r="AJ16" s="8">
        <v>4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31">
        <f t="shared" si="3"/>
        <v>44</v>
      </c>
      <c r="BA16" s="8"/>
      <c r="BB16" s="8"/>
      <c r="BC16" s="8"/>
      <c r="BD16" s="8"/>
      <c r="BE16" s="8"/>
      <c r="BF16" s="8"/>
      <c r="BG16" s="8"/>
      <c r="BH16" s="8"/>
      <c r="BI16" s="8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30">
      <c r="A17" s="66"/>
      <c r="B17" s="9" t="s">
        <v>122</v>
      </c>
      <c r="C17" s="10" t="s">
        <v>123</v>
      </c>
      <c r="D17" s="8">
        <f t="shared" si="1"/>
        <v>68</v>
      </c>
      <c r="E17" s="8">
        <f t="shared" ref="E17:E18" si="5">Z17</f>
        <v>34</v>
      </c>
      <c r="F17" s="8">
        <f t="shared" ref="F17:F18" si="6">AZ17</f>
        <v>34</v>
      </c>
      <c r="G17" s="8">
        <v>2</v>
      </c>
      <c r="H17" s="8">
        <v>2</v>
      </c>
      <c r="I17" s="8">
        <v>2</v>
      </c>
      <c r="J17" s="8">
        <v>4</v>
      </c>
      <c r="K17" s="8"/>
      <c r="L17" s="8"/>
      <c r="M17" s="35">
        <v>24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>
        <f t="shared" si="2"/>
        <v>34</v>
      </c>
      <c r="AA17" s="8"/>
      <c r="AB17" s="8"/>
      <c r="AC17" s="8"/>
      <c r="AD17" s="8"/>
      <c r="AE17" s="8"/>
      <c r="AF17" s="8"/>
      <c r="AG17" s="8"/>
      <c r="AH17" s="8">
        <v>2</v>
      </c>
      <c r="AI17" s="8">
        <v>4</v>
      </c>
      <c r="AJ17" s="8">
        <v>4</v>
      </c>
      <c r="AK17" s="8">
        <v>24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31">
        <f t="shared" si="3"/>
        <v>34</v>
      </c>
      <c r="BA17" s="8"/>
      <c r="BB17" s="8"/>
      <c r="BC17" s="8"/>
      <c r="BD17" s="8"/>
      <c r="BE17" s="8"/>
      <c r="BF17" s="8"/>
      <c r="BG17" s="8"/>
      <c r="BH17" s="8"/>
      <c r="BI17" s="8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30">
      <c r="A18" s="66"/>
      <c r="B18" s="9" t="s">
        <v>131</v>
      </c>
      <c r="C18" s="10" t="s">
        <v>132</v>
      </c>
      <c r="D18" s="8">
        <f t="shared" si="1"/>
        <v>32</v>
      </c>
      <c r="E18" s="8" t="str">
        <f t="shared" si="5"/>
        <v/>
      </c>
      <c r="F18" s="8">
        <f t="shared" si="6"/>
        <v>32</v>
      </c>
      <c r="G18" s="8"/>
      <c r="H18" s="8"/>
      <c r="I18" s="8"/>
      <c r="J18" s="8"/>
      <c r="K18" s="8"/>
      <c r="L18" s="8"/>
      <c r="M18" s="3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str">
        <f t="shared" si="2"/>
        <v/>
      </c>
      <c r="AA18" s="8"/>
      <c r="AB18" s="8"/>
      <c r="AC18" s="8">
        <v>2</v>
      </c>
      <c r="AD18" s="8">
        <v>2</v>
      </c>
      <c r="AE18" s="8">
        <v>2</v>
      </c>
      <c r="AF18" s="8">
        <v>2</v>
      </c>
      <c r="AG18" s="8">
        <v>2</v>
      </c>
      <c r="AH18" s="8">
        <v>4</v>
      </c>
      <c r="AI18" s="8"/>
      <c r="AJ18" s="8"/>
      <c r="AK18" s="8"/>
      <c r="AL18" s="8"/>
      <c r="AM18" s="8"/>
      <c r="AN18" s="8"/>
      <c r="AO18" s="8"/>
      <c r="AP18" s="8"/>
      <c r="AQ18" s="8">
        <v>18</v>
      </c>
      <c r="AR18" s="8"/>
      <c r="AS18" s="8"/>
      <c r="AT18" s="8"/>
      <c r="AU18" s="8"/>
      <c r="AV18" s="8"/>
      <c r="AW18" s="8"/>
      <c r="AX18" s="8"/>
      <c r="AY18" s="8"/>
      <c r="AZ18" s="31">
        <f t="shared" si="3"/>
        <v>32</v>
      </c>
      <c r="BA18" s="8"/>
      <c r="BB18" s="8"/>
      <c r="BC18" s="8"/>
      <c r="BD18" s="8"/>
      <c r="BE18" s="8"/>
      <c r="BF18" s="8"/>
      <c r="BG18" s="8"/>
      <c r="BH18" s="8"/>
      <c r="BI18" s="8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s="37" customFormat="1" ht="30">
      <c r="A19" s="66"/>
      <c r="B19" s="38" t="s">
        <v>113</v>
      </c>
      <c r="C19" s="41" t="s">
        <v>114</v>
      </c>
      <c r="D19" s="31">
        <f>SUM(D23,D20)</f>
        <v>1148</v>
      </c>
      <c r="E19" s="31">
        <f t="shared" ref="E19:F19" si="7">SUM(E23,E20)</f>
        <v>504</v>
      </c>
      <c r="F19" s="31">
        <f t="shared" si="7"/>
        <v>644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1"/>
      <c r="BA19" s="35"/>
      <c r="BB19" s="35"/>
      <c r="BC19" s="35"/>
      <c r="BD19" s="35"/>
      <c r="BE19" s="35"/>
      <c r="BF19" s="35"/>
      <c r="BG19" s="35"/>
      <c r="BH19" s="35"/>
      <c r="BI19" s="35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 s="37" customFormat="1" ht="45">
      <c r="A20" s="66"/>
      <c r="B20" s="31" t="s">
        <v>124</v>
      </c>
      <c r="C20" s="39" t="s">
        <v>115</v>
      </c>
      <c r="D20" s="31">
        <f>SUM(D21:D22)</f>
        <v>116</v>
      </c>
      <c r="E20" s="31">
        <f>SUM(E21:E22)</f>
        <v>116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1"/>
      <c r="BA20" s="35"/>
      <c r="BB20" s="35"/>
      <c r="BC20" s="35"/>
      <c r="BD20" s="35"/>
      <c r="BE20" s="35"/>
      <c r="BF20" s="35"/>
      <c r="BG20" s="35"/>
      <c r="BH20" s="35"/>
      <c r="BI20" s="35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 ht="60">
      <c r="A21" s="66"/>
      <c r="B21" s="22" t="s">
        <v>125</v>
      </c>
      <c r="C21" s="10" t="s">
        <v>126</v>
      </c>
      <c r="D21" s="8">
        <f t="shared" si="1"/>
        <v>44</v>
      </c>
      <c r="E21" s="8">
        <f>Z21</f>
        <v>44</v>
      </c>
      <c r="F21" s="8" t="str">
        <f>AZ21</f>
        <v/>
      </c>
      <c r="G21" s="8"/>
      <c r="H21" s="8">
        <v>2</v>
      </c>
      <c r="I21" s="8">
        <v>2</v>
      </c>
      <c r="J21" s="8">
        <v>2</v>
      </c>
      <c r="K21" s="8">
        <v>2</v>
      </c>
      <c r="L21" s="8"/>
      <c r="M21" s="35"/>
      <c r="N21" s="8">
        <v>36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>
        <f t="shared" si="2"/>
        <v>44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31" t="str">
        <f t="shared" si="3"/>
        <v/>
      </c>
      <c r="BA21" s="8"/>
      <c r="BB21" s="8"/>
      <c r="BC21" s="8"/>
      <c r="BD21" s="8"/>
      <c r="BE21" s="8"/>
      <c r="BF21" s="8"/>
      <c r="BG21" s="8"/>
      <c r="BH21" s="8"/>
      <c r="BI21" s="8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>
      <c r="A22" s="66"/>
      <c r="B22" s="22" t="s">
        <v>30</v>
      </c>
      <c r="C22" s="10" t="s">
        <v>29</v>
      </c>
      <c r="D22" s="8">
        <f t="shared" si="1"/>
        <v>72</v>
      </c>
      <c r="E22" s="8">
        <f>Z22</f>
        <v>72</v>
      </c>
      <c r="F22" s="8" t="str">
        <f>AZ22</f>
        <v/>
      </c>
      <c r="G22" s="8"/>
      <c r="H22" s="8"/>
      <c r="I22" s="8"/>
      <c r="J22" s="8"/>
      <c r="K22" s="8"/>
      <c r="L22" s="8"/>
      <c r="M22" s="35"/>
      <c r="N22" s="8"/>
      <c r="O22" s="8"/>
      <c r="P22" s="8"/>
      <c r="Q22" s="8"/>
      <c r="R22" s="8"/>
      <c r="S22" s="8"/>
      <c r="T22" s="8">
        <v>36</v>
      </c>
      <c r="U22" s="8">
        <v>18</v>
      </c>
      <c r="V22" s="8">
        <v>18</v>
      </c>
      <c r="W22" s="8"/>
      <c r="X22" s="8"/>
      <c r="Y22" s="8"/>
      <c r="Z22" s="35">
        <f t="shared" si="2"/>
        <v>72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31" t="str">
        <f t="shared" si="3"/>
        <v/>
      </c>
      <c r="BA22" s="8"/>
      <c r="BB22" s="8"/>
      <c r="BC22" s="8"/>
      <c r="BD22" s="8"/>
      <c r="BE22" s="8"/>
      <c r="BF22" s="8"/>
      <c r="BG22" s="8"/>
      <c r="BH22" s="8"/>
      <c r="BI22" s="8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s="37" customFormat="1" ht="45">
      <c r="A23" s="66"/>
      <c r="B23" s="38" t="s">
        <v>127</v>
      </c>
      <c r="C23" s="39" t="s">
        <v>128</v>
      </c>
      <c r="D23" s="31">
        <f>SUM(D24,D29,D30)</f>
        <v>1032</v>
      </c>
      <c r="E23" s="31">
        <f t="shared" ref="E23:F23" si="8">SUM(E24,E29,E30)</f>
        <v>388</v>
      </c>
      <c r="F23" s="31">
        <f t="shared" si="8"/>
        <v>644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1"/>
      <c r="BA23" s="35"/>
      <c r="BB23" s="35"/>
      <c r="BC23" s="35"/>
      <c r="BD23" s="35"/>
      <c r="BE23" s="35"/>
      <c r="BF23" s="35"/>
      <c r="BG23" s="35"/>
      <c r="BH23" s="35"/>
      <c r="BI23" s="35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s="37" customFormat="1" ht="45">
      <c r="A24" s="66"/>
      <c r="B24" s="38" t="s">
        <v>116</v>
      </c>
      <c r="C24" s="39" t="s">
        <v>136</v>
      </c>
      <c r="D24" s="31">
        <f>SUM(D25:D28)</f>
        <v>636</v>
      </c>
      <c r="E24" s="31">
        <f t="shared" ref="E24:F24" si="9">SUM(E25:E28)</f>
        <v>280</v>
      </c>
      <c r="F24" s="31">
        <f t="shared" si="9"/>
        <v>356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1"/>
      <c r="BA24" s="35"/>
      <c r="BB24" s="35"/>
      <c r="BC24" s="35"/>
      <c r="BD24" s="35"/>
      <c r="BE24" s="35"/>
      <c r="BF24" s="35"/>
      <c r="BG24" s="35"/>
      <c r="BH24" s="35"/>
      <c r="BI24" s="35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>
      <c r="A25" s="66"/>
      <c r="B25" s="9" t="s">
        <v>116</v>
      </c>
      <c r="C25" s="10" t="s">
        <v>117</v>
      </c>
      <c r="D25" s="8">
        <f t="shared" si="1"/>
        <v>206</v>
      </c>
      <c r="E25" s="8">
        <f>Z25</f>
        <v>60</v>
      </c>
      <c r="F25" s="8">
        <f>AZ25</f>
        <v>146</v>
      </c>
      <c r="G25" s="8">
        <v>2</v>
      </c>
      <c r="H25" s="8">
        <v>4</v>
      </c>
      <c r="I25" s="8">
        <v>4</v>
      </c>
      <c r="J25" s="8">
        <v>4</v>
      </c>
      <c r="K25" s="8">
        <v>4</v>
      </c>
      <c r="L25" s="8">
        <v>4</v>
      </c>
      <c r="M25" s="35">
        <v>4</v>
      </c>
      <c r="N25" s="8"/>
      <c r="O25" s="8">
        <v>16</v>
      </c>
      <c r="P25" s="8">
        <v>18</v>
      </c>
      <c r="Q25" s="8"/>
      <c r="R25" s="8"/>
      <c r="S25" s="8"/>
      <c r="T25" s="8"/>
      <c r="U25" s="8"/>
      <c r="V25" s="8"/>
      <c r="W25" s="8"/>
      <c r="X25" s="8"/>
      <c r="Y25" s="8"/>
      <c r="Z25" s="35">
        <f t="shared" si="2"/>
        <v>60</v>
      </c>
      <c r="AA25" s="8"/>
      <c r="AB25" s="8"/>
      <c r="AC25" s="8">
        <v>10</v>
      </c>
      <c r="AD25" s="8">
        <v>10</v>
      </c>
      <c r="AE25" s="8">
        <v>8</v>
      </c>
      <c r="AF25" s="8">
        <v>8</v>
      </c>
      <c r="AG25" s="8">
        <v>10</v>
      </c>
      <c r="AH25" s="8">
        <v>6</v>
      </c>
      <c r="AI25" s="8">
        <v>8</v>
      </c>
      <c r="AJ25" s="8">
        <v>12</v>
      </c>
      <c r="AK25" s="8">
        <v>12</v>
      </c>
      <c r="AL25" s="8">
        <v>36</v>
      </c>
      <c r="AM25" s="8">
        <v>18</v>
      </c>
      <c r="AN25" s="8">
        <v>8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31">
        <f t="shared" si="3"/>
        <v>146</v>
      </c>
      <c r="BA25" s="8"/>
      <c r="BB25" s="8"/>
      <c r="BC25" s="8"/>
      <c r="BD25" s="8"/>
      <c r="BE25" s="8"/>
      <c r="BF25" s="8"/>
      <c r="BG25" s="8"/>
      <c r="BH25" s="8"/>
      <c r="BI25" s="8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30">
      <c r="A26" s="66"/>
      <c r="B26" s="9" t="s">
        <v>116</v>
      </c>
      <c r="C26" s="10" t="s">
        <v>129</v>
      </c>
      <c r="D26" s="8">
        <f t="shared" si="1"/>
        <v>166</v>
      </c>
      <c r="E26" s="8">
        <f t="shared" ref="E26:E30" si="10">Z26</f>
        <v>40</v>
      </c>
      <c r="F26" s="8">
        <f t="shared" ref="F26:F30" si="11">AZ26</f>
        <v>126</v>
      </c>
      <c r="G26" s="8">
        <v>2</v>
      </c>
      <c r="H26" s="8">
        <v>4</v>
      </c>
      <c r="I26" s="8">
        <v>4</v>
      </c>
      <c r="J26" s="8">
        <v>4</v>
      </c>
      <c r="K26" s="8">
        <v>2</v>
      </c>
      <c r="L26" s="8">
        <v>2</v>
      </c>
      <c r="M26" s="35">
        <v>4</v>
      </c>
      <c r="N26" s="8"/>
      <c r="O26" s="8">
        <v>18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35">
        <f t="shared" si="2"/>
        <v>40</v>
      </c>
      <c r="AA26" s="8"/>
      <c r="AB26" s="8"/>
      <c r="AC26" s="8">
        <v>8</v>
      </c>
      <c r="AD26" s="8">
        <v>6</v>
      </c>
      <c r="AE26" s="8">
        <v>8</v>
      </c>
      <c r="AF26" s="8">
        <v>6</v>
      </c>
      <c r="AG26" s="8">
        <v>8</v>
      </c>
      <c r="AH26" s="8">
        <v>6</v>
      </c>
      <c r="AI26" s="8">
        <v>6</v>
      </c>
      <c r="AJ26" s="8">
        <v>6</v>
      </c>
      <c r="AK26" s="8"/>
      <c r="AL26" s="8"/>
      <c r="AM26" s="8">
        <v>18</v>
      </c>
      <c r="AN26" s="8">
        <v>28</v>
      </c>
      <c r="AO26" s="8">
        <v>12</v>
      </c>
      <c r="AP26" s="8">
        <v>14</v>
      </c>
      <c r="AQ26" s="8"/>
      <c r="AR26" s="8"/>
      <c r="AS26" s="8"/>
      <c r="AT26" s="8"/>
      <c r="AU26" s="8"/>
      <c r="AV26" s="8"/>
      <c r="AW26" s="8"/>
      <c r="AX26" s="8"/>
      <c r="AY26" s="8"/>
      <c r="AZ26" s="31">
        <f t="shared" si="3"/>
        <v>126</v>
      </c>
      <c r="BA26" s="8"/>
      <c r="BB26" s="8"/>
      <c r="BC26" s="8"/>
      <c r="BD26" s="8"/>
      <c r="BE26" s="8"/>
      <c r="BF26" s="8"/>
      <c r="BG26" s="8"/>
      <c r="BH26" s="8"/>
      <c r="BI26" s="8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30">
      <c r="A27" s="66"/>
      <c r="B27" s="9" t="s">
        <v>116</v>
      </c>
      <c r="C27" s="10" t="s">
        <v>130</v>
      </c>
      <c r="D27" s="8">
        <f t="shared" si="1"/>
        <v>180</v>
      </c>
      <c r="E27" s="8">
        <f t="shared" si="10"/>
        <v>180</v>
      </c>
      <c r="F27" s="8" t="str">
        <f t="shared" si="11"/>
        <v/>
      </c>
      <c r="G27" s="8">
        <v>12</v>
      </c>
      <c r="H27" s="8">
        <v>12</v>
      </c>
      <c r="I27" s="8">
        <v>12</v>
      </c>
      <c r="J27" s="8">
        <v>12</v>
      </c>
      <c r="K27" s="8">
        <v>12</v>
      </c>
      <c r="L27" s="8">
        <v>12</v>
      </c>
      <c r="M27" s="35"/>
      <c r="N27" s="8"/>
      <c r="O27" s="8"/>
      <c r="P27" s="8">
        <v>8</v>
      </c>
      <c r="Q27" s="8">
        <v>30</v>
      </c>
      <c r="R27" s="8">
        <v>34</v>
      </c>
      <c r="S27" s="8">
        <v>36</v>
      </c>
      <c r="T27" s="8"/>
      <c r="U27" s="8"/>
      <c r="V27" s="8"/>
      <c r="W27" s="8"/>
      <c r="X27" s="8"/>
      <c r="Y27" s="8"/>
      <c r="Z27" s="35">
        <f t="shared" si="2"/>
        <v>180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31" t="str">
        <f t="shared" si="3"/>
        <v/>
      </c>
      <c r="BA27" s="8"/>
      <c r="BB27" s="8"/>
      <c r="BC27" s="8"/>
      <c r="BD27" s="8"/>
      <c r="BE27" s="8"/>
      <c r="BF27" s="8"/>
      <c r="BG27" s="8"/>
      <c r="BH27" s="8"/>
      <c r="BI27" s="8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30">
      <c r="A28" s="66"/>
      <c r="B28" s="9" t="s">
        <v>116</v>
      </c>
      <c r="C28" s="10" t="s">
        <v>133</v>
      </c>
      <c r="D28" s="8">
        <f t="shared" si="1"/>
        <v>84</v>
      </c>
      <c r="E28" s="8" t="str">
        <f t="shared" si="10"/>
        <v/>
      </c>
      <c r="F28" s="8">
        <f t="shared" si="11"/>
        <v>84</v>
      </c>
      <c r="G28" s="8"/>
      <c r="H28" s="8"/>
      <c r="I28" s="8"/>
      <c r="J28" s="8"/>
      <c r="K28" s="8"/>
      <c r="L28" s="8"/>
      <c r="M28" s="35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str">
        <f t="shared" si="2"/>
        <v/>
      </c>
      <c r="AA28" s="8"/>
      <c r="AB28" s="8"/>
      <c r="AC28" s="8">
        <v>2</v>
      </c>
      <c r="AD28" s="8">
        <v>4</v>
      </c>
      <c r="AE28" s="8">
        <v>6</v>
      </c>
      <c r="AF28" s="8">
        <v>6</v>
      </c>
      <c r="AG28" s="8">
        <v>4</v>
      </c>
      <c r="AH28" s="8">
        <v>6</v>
      </c>
      <c r="AI28" s="8">
        <v>4</v>
      </c>
      <c r="AJ28" s="8">
        <v>6</v>
      </c>
      <c r="AK28" s="8"/>
      <c r="AL28" s="8"/>
      <c r="AM28" s="8"/>
      <c r="AN28" s="8"/>
      <c r="AO28" s="8">
        <v>24</v>
      </c>
      <c r="AP28" s="8">
        <v>22</v>
      </c>
      <c r="AQ28" s="8"/>
      <c r="AR28" s="8"/>
      <c r="AS28" s="8"/>
      <c r="AT28" s="8"/>
      <c r="AU28" s="8"/>
      <c r="AV28" s="8"/>
      <c r="AW28" s="8"/>
      <c r="AX28" s="8"/>
      <c r="AY28" s="8"/>
      <c r="AZ28" s="31">
        <f t="shared" si="3"/>
        <v>84</v>
      </c>
      <c r="BA28" s="8"/>
      <c r="BB28" s="8"/>
      <c r="BC28" s="8"/>
      <c r="BD28" s="8"/>
      <c r="BE28" s="8"/>
      <c r="BF28" s="8"/>
      <c r="BG28" s="8"/>
      <c r="BH28" s="8"/>
      <c r="BI28" s="8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>
      <c r="A29" s="66"/>
      <c r="B29" s="9" t="s">
        <v>30</v>
      </c>
      <c r="C29" s="10" t="s">
        <v>29</v>
      </c>
      <c r="D29" s="8">
        <f t="shared" si="1"/>
        <v>108</v>
      </c>
      <c r="E29" s="8">
        <f t="shared" si="10"/>
        <v>36</v>
      </c>
      <c r="F29" s="8">
        <f t="shared" si="11"/>
        <v>72</v>
      </c>
      <c r="G29" s="8"/>
      <c r="H29" s="8"/>
      <c r="I29" s="8"/>
      <c r="J29" s="8"/>
      <c r="K29" s="8"/>
      <c r="L29" s="8"/>
      <c r="M29" s="35"/>
      <c r="N29" s="8"/>
      <c r="O29" s="8"/>
      <c r="P29" s="8"/>
      <c r="Q29" s="8"/>
      <c r="R29" s="8"/>
      <c r="S29" s="8"/>
      <c r="T29" s="8"/>
      <c r="U29" s="8">
        <v>18</v>
      </c>
      <c r="V29" s="8">
        <v>18</v>
      </c>
      <c r="W29" s="8"/>
      <c r="X29" s="8"/>
      <c r="Y29" s="8"/>
      <c r="Z29" s="35">
        <f t="shared" si="2"/>
        <v>36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>
        <v>18</v>
      </c>
      <c r="AR29" s="8">
        <v>36</v>
      </c>
      <c r="AS29" s="8">
        <v>18</v>
      </c>
      <c r="AT29" s="8"/>
      <c r="AU29" s="8"/>
      <c r="AV29" s="8"/>
      <c r="AW29" s="8"/>
      <c r="AX29" s="8"/>
      <c r="AY29" s="8"/>
      <c r="AZ29" s="31">
        <f t="shared" si="3"/>
        <v>72</v>
      </c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45">
      <c r="A30" s="66"/>
      <c r="B30" s="9" t="s">
        <v>28</v>
      </c>
      <c r="C30" s="11" t="s">
        <v>87</v>
      </c>
      <c r="D30" s="8">
        <f>SUM(E30:F30)</f>
        <v>288</v>
      </c>
      <c r="E30" s="8">
        <f t="shared" si="10"/>
        <v>72</v>
      </c>
      <c r="F30" s="8">
        <f t="shared" si="11"/>
        <v>216</v>
      </c>
      <c r="G30" s="8"/>
      <c r="H30" s="8"/>
      <c r="I30" s="8"/>
      <c r="J30" s="8"/>
      <c r="K30" s="8"/>
      <c r="L30" s="8"/>
      <c r="M30" s="35"/>
      <c r="N30" s="8"/>
      <c r="O30" s="8"/>
      <c r="P30" s="8"/>
      <c r="Q30" s="8"/>
      <c r="R30" s="8"/>
      <c r="S30" s="8"/>
      <c r="T30" s="8"/>
      <c r="U30" s="8"/>
      <c r="V30" s="8"/>
      <c r="W30" s="8">
        <v>36</v>
      </c>
      <c r="X30" s="8">
        <v>36</v>
      </c>
      <c r="Y30" s="8"/>
      <c r="Z30" s="35">
        <f t="shared" si="2"/>
        <v>72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18</v>
      </c>
      <c r="AT30" s="8">
        <v>36</v>
      </c>
      <c r="AU30" s="8">
        <v>36</v>
      </c>
      <c r="AV30" s="8">
        <v>36</v>
      </c>
      <c r="AW30" s="8">
        <v>36</v>
      </c>
      <c r="AX30" s="8">
        <v>36</v>
      </c>
      <c r="AY30" s="8">
        <v>18</v>
      </c>
      <c r="AZ30" s="31">
        <f t="shared" si="3"/>
        <v>216</v>
      </c>
      <c r="BA30" s="8"/>
      <c r="BB30" s="8"/>
      <c r="BC30" s="8"/>
      <c r="BD30" s="8" t="e">
        <f>SUM(#REF!,#REF!,#REF!,#REF!,#REF!,#REF!,#REF!,#REF!,AZ28,AZ26,AZ25,#REF!,AZ18,AZ17,AZ16,AZ13,AZ12)</f>
        <v>#REF!</v>
      </c>
      <c r="BE30" s="8"/>
      <c r="BF30" s="8"/>
      <c r="BG30" s="8"/>
      <c r="BH30" s="8"/>
      <c r="BI30" s="8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s="37" customFormat="1" ht="33.75" customHeight="1">
      <c r="A31" s="35"/>
      <c r="B31" s="73" t="s">
        <v>33</v>
      </c>
      <c r="C31" s="74"/>
      <c r="D31" s="35">
        <f t="shared" si="1"/>
        <v>1458</v>
      </c>
      <c r="E31" s="35">
        <f>Z31</f>
        <v>648</v>
      </c>
      <c r="F31" s="35">
        <f>AZ31</f>
        <v>810</v>
      </c>
      <c r="G31" s="35">
        <f>SUM(G12:G30)</f>
        <v>36</v>
      </c>
      <c r="H31" s="35">
        <f t="shared" ref="H31:X31" si="12">SUM(H12:H30)</f>
        <v>36</v>
      </c>
      <c r="I31" s="35">
        <f t="shared" si="12"/>
        <v>36</v>
      </c>
      <c r="J31" s="35">
        <f t="shared" si="12"/>
        <v>36</v>
      </c>
      <c r="K31" s="35">
        <f t="shared" si="12"/>
        <v>36</v>
      </c>
      <c r="L31" s="35">
        <f t="shared" si="12"/>
        <v>36</v>
      </c>
      <c r="M31" s="35">
        <f t="shared" si="12"/>
        <v>36</v>
      </c>
      <c r="N31" s="35">
        <f t="shared" si="12"/>
        <v>36</v>
      </c>
      <c r="O31" s="35">
        <f t="shared" si="12"/>
        <v>36</v>
      </c>
      <c r="P31" s="35">
        <f t="shared" si="12"/>
        <v>36</v>
      </c>
      <c r="Q31" s="35">
        <f t="shared" si="12"/>
        <v>36</v>
      </c>
      <c r="R31" s="35">
        <f t="shared" si="12"/>
        <v>36</v>
      </c>
      <c r="S31" s="35">
        <f t="shared" si="12"/>
        <v>36</v>
      </c>
      <c r="T31" s="35">
        <f t="shared" si="12"/>
        <v>36</v>
      </c>
      <c r="U31" s="35">
        <f t="shared" si="12"/>
        <v>36</v>
      </c>
      <c r="V31" s="35">
        <f t="shared" si="12"/>
        <v>36</v>
      </c>
      <c r="W31" s="35">
        <f t="shared" si="12"/>
        <v>36</v>
      </c>
      <c r="X31" s="35">
        <f t="shared" si="12"/>
        <v>36</v>
      </c>
      <c r="Y31" s="35"/>
      <c r="Z31" s="35">
        <f t="shared" si="2"/>
        <v>648</v>
      </c>
      <c r="AA31" s="35"/>
      <c r="AB31" s="35"/>
      <c r="AC31" s="35">
        <f t="shared" ref="AC31:AQ31" si="13">SUM(AC12:AC29)</f>
        <v>36</v>
      </c>
      <c r="AD31" s="35">
        <f t="shared" si="13"/>
        <v>36</v>
      </c>
      <c r="AE31" s="35">
        <f t="shared" si="13"/>
        <v>36</v>
      </c>
      <c r="AF31" s="35">
        <f t="shared" si="13"/>
        <v>36</v>
      </c>
      <c r="AG31" s="35">
        <f t="shared" si="13"/>
        <v>36</v>
      </c>
      <c r="AH31" s="35">
        <f t="shared" si="13"/>
        <v>36</v>
      </c>
      <c r="AI31" s="35">
        <f t="shared" si="13"/>
        <v>36</v>
      </c>
      <c r="AJ31" s="35">
        <f t="shared" si="13"/>
        <v>36</v>
      </c>
      <c r="AK31" s="35">
        <f t="shared" si="13"/>
        <v>36</v>
      </c>
      <c r="AL31" s="35">
        <f t="shared" si="13"/>
        <v>36</v>
      </c>
      <c r="AM31" s="35">
        <f t="shared" si="13"/>
        <v>36</v>
      </c>
      <c r="AN31" s="35">
        <f t="shared" si="13"/>
        <v>36</v>
      </c>
      <c r="AO31" s="35">
        <f t="shared" si="13"/>
        <v>36</v>
      </c>
      <c r="AP31" s="35">
        <f t="shared" si="13"/>
        <v>36</v>
      </c>
      <c r="AQ31" s="35">
        <f t="shared" si="13"/>
        <v>36</v>
      </c>
      <c r="AR31" s="35">
        <f t="shared" ref="AR31:AY31" si="14">SUM(AR12:AR30)</f>
        <v>36</v>
      </c>
      <c r="AS31" s="35">
        <f t="shared" si="14"/>
        <v>36</v>
      </c>
      <c r="AT31" s="35">
        <f t="shared" si="14"/>
        <v>36</v>
      </c>
      <c r="AU31" s="35">
        <f t="shared" si="14"/>
        <v>36</v>
      </c>
      <c r="AV31" s="35">
        <f t="shared" si="14"/>
        <v>36</v>
      </c>
      <c r="AW31" s="35">
        <f t="shared" si="14"/>
        <v>36</v>
      </c>
      <c r="AX31" s="35">
        <f t="shared" si="14"/>
        <v>36</v>
      </c>
      <c r="AY31" s="35">
        <f t="shared" si="14"/>
        <v>18</v>
      </c>
      <c r="AZ31" s="31">
        <f t="shared" si="3"/>
        <v>810</v>
      </c>
      <c r="BA31" s="35"/>
      <c r="BB31" s="35"/>
      <c r="BC31" s="35"/>
      <c r="BD31" s="35"/>
      <c r="BE31" s="35"/>
      <c r="BF31" s="35"/>
      <c r="BG31" s="35"/>
      <c r="BH31" s="35"/>
      <c r="BI31" s="35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s="37" customFormat="1" ht="35.25" customHeight="1">
      <c r="A32" s="35"/>
      <c r="B32" s="73" t="s">
        <v>34</v>
      </c>
      <c r="C32" s="74"/>
      <c r="D32" s="35">
        <f t="shared" si="1"/>
        <v>726</v>
      </c>
      <c r="E32" s="35">
        <f>Z32</f>
        <v>324</v>
      </c>
      <c r="F32" s="35">
        <f>AZ32</f>
        <v>402</v>
      </c>
      <c r="G32" s="36">
        <v>18</v>
      </c>
      <c r="H32" s="36">
        <v>18</v>
      </c>
      <c r="I32" s="36">
        <v>18</v>
      </c>
      <c r="J32" s="36">
        <v>18</v>
      </c>
      <c r="K32" s="36">
        <v>18</v>
      </c>
      <c r="L32" s="36">
        <v>18</v>
      </c>
      <c r="M32" s="36">
        <v>18</v>
      </c>
      <c r="N32" s="36">
        <v>18</v>
      </c>
      <c r="O32" s="36">
        <v>18</v>
      </c>
      <c r="P32" s="36">
        <v>18</v>
      </c>
      <c r="Q32" s="36">
        <v>18</v>
      </c>
      <c r="R32" s="36">
        <v>18</v>
      </c>
      <c r="S32" s="36">
        <v>18</v>
      </c>
      <c r="T32" s="36">
        <v>18</v>
      </c>
      <c r="U32" s="36">
        <v>18</v>
      </c>
      <c r="V32" s="36">
        <v>18</v>
      </c>
      <c r="W32" s="36">
        <v>18</v>
      </c>
      <c r="X32" s="36">
        <v>18</v>
      </c>
      <c r="Y32" s="35"/>
      <c r="Z32" s="35">
        <f t="shared" si="2"/>
        <v>324</v>
      </c>
      <c r="AA32" s="35"/>
      <c r="AB32" s="35"/>
      <c r="AC32" s="35">
        <v>18</v>
      </c>
      <c r="AD32" s="35">
        <v>18</v>
      </c>
      <c r="AE32" s="35">
        <v>18</v>
      </c>
      <c r="AF32" s="35">
        <v>18</v>
      </c>
      <c r="AG32" s="35">
        <v>18</v>
      </c>
      <c r="AH32" s="35">
        <v>18</v>
      </c>
      <c r="AI32" s="35">
        <v>18</v>
      </c>
      <c r="AJ32" s="35">
        <v>18</v>
      </c>
      <c r="AK32" s="35">
        <v>18</v>
      </c>
      <c r="AL32" s="35">
        <v>18</v>
      </c>
      <c r="AM32" s="35">
        <v>18</v>
      </c>
      <c r="AN32" s="35">
        <v>18</v>
      </c>
      <c r="AO32" s="35">
        <v>18</v>
      </c>
      <c r="AP32" s="35">
        <v>18</v>
      </c>
      <c r="AQ32" s="35">
        <v>18</v>
      </c>
      <c r="AR32" s="35">
        <v>18</v>
      </c>
      <c r="AS32" s="35">
        <v>18</v>
      </c>
      <c r="AT32" s="35">
        <v>18</v>
      </c>
      <c r="AU32" s="35">
        <v>18</v>
      </c>
      <c r="AV32" s="35">
        <v>18</v>
      </c>
      <c r="AW32" s="35">
        <v>18</v>
      </c>
      <c r="AX32" s="35">
        <v>18</v>
      </c>
      <c r="AY32" s="35">
        <v>6</v>
      </c>
      <c r="AZ32" s="31">
        <f t="shared" si="3"/>
        <v>402</v>
      </c>
      <c r="BA32" s="35"/>
      <c r="BB32" s="35"/>
      <c r="BC32" s="35"/>
      <c r="BD32" s="35"/>
      <c r="BE32" s="35"/>
      <c r="BF32" s="35"/>
      <c r="BG32" s="35"/>
      <c r="BH32" s="35"/>
      <c r="BI32" s="35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 s="37" customFormat="1" ht="38.25" customHeight="1">
      <c r="A33" s="35"/>
      <c r="B33" s="73" t="s">
        <v>35</v>
      </c>
      <c r="C33" s="74"/>
      <c r="D33" s="35">
        <f>SUM(E33:F33)</f>
        <v>2184</v>
      </c>
      <c r="E33" s="35">
        <f>Z33</f>
        <v>972</v>
      </c>
      <c r="F33" s="35">
        <f>AZ33</f>
        <v>1212</v>
      </c>
      <c r="G33" s="35">
        <f>SUM(G31:G32)</f>
        <v>54</v>
      </c>
      <c r="H33" s="35">
        <f t="shared" ref="H33:X33" si="15">SUM(H31:H32)</f>
        <v>54</v>
      </c>
      <c r="I33" s="35">
        <f t="shared" si="15"/>
        <v>54</v>
      </c>
      <c r="J33" s="35">
        <f t="shared" si="15"/>
        <v>54</v>
      </c>
      <c r="K33" s="35">
        <f t="shared" si="15"/>
        <v>54</v>
      </c>
      <c r="L33" s="35">
        <f t="shared" si="15"/>
        <v>54</v>
      </c>
      <c r="M33" s="35">
        <f t="shared" si="15"/>
        <v>54</v>
      </c>
      <c r="N33" s="35">
        <f t="shared" si="15"/>
        <v>54</v>
      </c>
      <c r="O33" s="35">
        <f t="shared" si="15"/>
        <v>54</v>
      </c>
      <c r="P33" s="35">
        <f t="shared" si="15"/>
        <v>54</v>
      </c>
      <c r="Q33" s="35">
        <f t="shared" si="15"/>
        <v>54</v>
      </c>
      <c r="R33" s="35">
        <f t="shared" si="15"/>
        <v>54</v>
      </c>
      <c r="S33" s="35">
        <f t="shared" si="15"/>
        <v>54</v>
      </c>
      <c r="T33" s="35">
        <f t="shared" si="15"/>
        <v>54</v>
      </c>
      <c r="U33" s="35">
        <f t="shared" si="15"/>
        <v>54</v>
      </c>
      <c r="V33" s="35">
        <f t="shared" si="15"/>
        <v>54</v>
      </c>
      <c r="W33" s="35">
        <f t="shared" si="15"/>
        <v>54</v>
      </c>
      <c r="X33" s="35">
        <f t="shared" si="15"/>
        <v>54</v>
      </c>
      <c r="Y33" s="35"/>
      <c r="Z33" s="35">
        <f t="shared" si="2"/>
        <v>972</v>
      </c>
      <c r="AA33" s="35"/>
      <c r="AB33" s="35"/>
      <c r="AC33" s="35">
        <f t="shared" ref="AC33:AY33" si="16">SUM(AC31:AC32)</f>
        <v>54</v>
      </c>
      <c r="AD33" s="35">
        <f t="shared" si="16"/>
        <v>54</v>
      </c>
      <c r="AE33" s="35">
        <f t="shared" si="16"/>
        <v>54</v>
      </c>
      <c r="AF33" s="35">
        <f t="shared" si="16"/>
        <v>54</v>
      </c>
      <c r="AG33" s="35">
        <f t="shared" si="16"/>
        <v>54</v>
      </c>
      <c r="AH33" s="35">
        <f t="shared" si="16"/>
        <v>54</v>
      </c>
      <c r="AI33" s="35">
        <f t="shared" si="16"/>
        <v>54</v>
      </c>
      <c r="AJ33" s="35">
        <f t="shared" si="16"/>
        <v>54</v>
      </c>
      <c r="AK33" s="35">
        <f t="shared" si="16"/>
        <v>54</v>
      </c>
      <c r="AL33" s="35">
        <f t="shared" si="16"/>
        <v>54</v>
      </c>
      <c r="AM33" s="35">
        <f t="shared" si="16"/>
        <v>54</v>
      </c>
      <c r="AN33" s="35">
        <f t="shared" si="16"/>
        <v>54</v>
      </c>
      <c r="AO33" s="35">
        <f t="shared" si="16"/>
        <v>54</v>
      </c>
      <c r="AP33" s="35">
        <f t="shared" si="16"/>
        <v>54</v>
      </c>
      <c r="AQ33" s="35">
        <f t="shared" si="16"/>
        <v>54</v>
      </c>
      <c r="AR33" s="35">
        <f t="shared" si="16"/>
        <v>54</v>
      </c>
      <c r="AS33" s="35">
        <f t="shared" si="16"/>
        <v>54</v>
      </c>
      <c r="AT33" s="35">
        <f t="shared" si="16"/>
        <v>54</v>
      </c>
      <c r="AU33" s="35">
        <f t="shared" si="16"/>
        <v>54</v>
      </c>
      <c r="AV33" s="35">
        <f t="shared" si="16"/>
        <v>54</v>
      </c>
      <c r="AW33" s="35">
        <f t="shared" si="16"/>
        <v>54</v>
      </c>
      <c r="AX33" s="35">
        <f t="shared" si="16"/>
        <v>54</v>
      </c>
      <c r="AY33" s="35">
        <f t="shared" si="16"/>
        <v>24</v>
      </c>
      <c r="AZ33" s="31">
        <f t="shared" si="3"/>
        <v>1212</v>
      </c>
      <c r="BA33" s="35"/>
      <c r="BB33" s="35"/>
      <c r="BC33" s="35"/>
      <c r="BD33" s="35"/>
      <c r="BE33" s="35"/>
      <c r="BF33" s="35"/>
      <c r="BG33" s="35"/>
      <c r="BH33" s="35"/>
      <c r="BI33" s="35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66.75" customHeight="1">
      <c r="A35" s="60" t="s">
        <v>20</v>
      </c>
      <c r="B35" s="60"/>
      <c r="C35" s="60"/>
      <c r="D35" s="60"/>
      <c r="E35" s="60"/>
      <c r="F35" s="61" t="s">
        <v>21</v>
      </c>
      <c r="G35" s="61"/>
      <c r="H35" s="61"/>
      <c r="I35" s="2"/>
      <c r="J35" s="61" t="s">
        <v>22</v>
      </c>
      <c r="K35" s="61"/>
      <c r="L35" s="61"/>
      <c r="M35" s="60"/>
      <c r="N35" s="60"/>
      <c r="O35" s="2"/>
      <c r="P35" s="61" t="s">
        <v>24</v>
      </c>
      <c r="Q35" s="61"/>
      <c r="R35" s="61"/>
      <c r="S35" s="60"/>
      <c r="T35" s="2"/>
      <c r="U35" s="2"/>
      <c r="V35" s="61" t="s">
        <v>25</v>
      </c>
      <c r="W35" s="61"/>
      <c r="X35" s="61"/>
      <c r="Y35" s="2"/>
      <c r="Z35" s="44"/>
      <c r="AA35" s="2"/>
      <c r="AB35" s="61" t="s">
        <v>95</v>
      </c>
      <c r="AC35" s="61"/>
      <c r="AD35" s="60"/>
      <c r="AE35" s="60"/>
      <c r="AF35" s="2"/>
      <c r="AG35" s="61" t="s">
        <v>26</v>
      </c>
      <c r="AH35" s="61"/>
      <c r="AJ35" s="61" t="s">
        <v>27</v>
      </c>
      <c r="AK35" s="61"/>
      <c r="AL35" s="61"/>
      <c r="AM35" s="61"/>
      <c r="AO35" s="61" t="s">
        <v>29</v>
      </c>
      <c r="AP35" s="61"/>
      <c r="AR35" s="60" t="s">
        <v>31</v>
      </c>
      <c r="AS35" s="60"/>
      <c r="AT35" s="60"/>
      <c r="AV35" s="61" t="s">
        <v>90</v>
      </c>
      <c r="AW35" s="61"/>
      <c r="AX35" s="61"/>
      <c r="BA35" s="89" t="s">
        <v>92</v>
      </c>
      <c r="BB35" s="89"/>
      <c r="BC35" s="90"/>
      <c r="BD35" s="90"/>
      <c r="BF35" s="60" t="s">
        <v>97</v>
      </c>
      <c r="BG35" s="60"/>
      <c r="BH35" s="60"/>
    </row>
    <row r="36" spans="1:76" ht="15" customHeight="1">
      <c r="G36" s="62" t="s">
        <v>19</v>
      </c>
      <c r="L36" s="64" t="s">
        <v>23</v>
      </c>
      <c r="Q36" s="83" t="s">
        <v>89</v>
      </c>
      <c r="R36" s="84"/>
      <c r="W36" s="87" t="s">
        <v>94</v>
      </c>
      <c r="AC36" s="95" t="s">
        <v>96</v>
      </c>
      <c r="AD36" s="96"/>
      <c r="AG36" s="77" t="s">
        <v>88</v>
      </c>
      <c r="AH36" s="78"/>
      <c r="AK36" s="81" t="s">
        <v>28</v>
      </c>
      <c r="AL36" s="2"/>
      <c r="AP36" s="81" t="s">
        <v>30</v>
      </c>
      <c r="AS36" s="75" t="s">
        <v>99</v>
      </c>
      <c r="AW36" s="81" t="s">
        <v>91</v>
      </c>
      <c r="BB36" s="91" t="s">
        <v>93</v>
      </c>
      <c r="BC36" s="92"/>
      <c r="BF36" s="99" t="s">
        <v>98</v>
      </c>
      <c r="BG36" s="100"/>
      <c r="BH36" s="78"/>
    </row>
    <row r="37" spans="1:76" ht="12.75" customHeight="1">
      <c r="G37" s="63"/>
      <c r="L37" s="65"/>
      <c r="Q37" s="85"/>
      <c r="R37" s="86"/>
      <c r="W37" s="88"/>
      <c r="AC37" s="97"/>
      <c r="AD37" s="98"/>
      <c r="AG37" s="79"/>
      <c r="AH37" s="80"/>
      <c r="AK37" s="82"/>
      <c r="AL37" s="2"/>
      <c r="AP37" s="82"/>
      <c r="AS37" s="76"/>
      <c r="AW37" s="82"/>
      <c r="BB37" s="93"/>
      <c r="BC37" s="94"/>
      <c r="BF37" s="79"/>
      <c r="BG37" s="101"/>
      <c r="BH37" s="80"/>
    </row>
    <row r="41" spans="1:76">
      <c r="AN41" s="12"/>
    </row>
  </sheetData>
  <mergeCells count="55">
    <mergeCell ref="F8:F10"/>
    <mergeCell ref="E8:E10"/>
    <mergeCell ref="D8:D10"/>
    <mergeCell ref="C8:C10"/>
    <mergeCell ref="B8:B10"/>
    <mergeCell ref="BA35:BD35"/>
    <mergeCell ref="BB36:BC37"/>
    <mergeCell ref="AC36:AD37"/>
    <mergeCell ref="BF35:BH35"/>
    <mergeCell ref="BF36:BH37"/>
    <mergeCell ref="AV35:AX35"/>
    <mergeCell ref="AW36:AW37"/>
    <mergeCell ref="B31:C31"/>
    <mergeCell ref="B32:C32"/>
    <mergeCell ref="B33:C33"/>
    <mergeCell ref="AR35:AT35"/>
    <mergeCell ref="AS36:AS37"/>
    <mergeCell ref="AG36:AH37"/>
    <mergeCell ref="AG35:AH35"/>
    <mergeCell ref="AJ35:AM35"/>
    <mergeCell ref="AK36:AK37"/>
    <mergeCell ref="AO35:AP35"/>
    <mergeCell ref="AP36:AP37"/>
    <mergeCell ref="Q36:R37"/>
    <mergeCell ref="V35:X35"/>
    <mergeCell ref="W36:W37"/>
    <mergeCell ref="AB35:AE35"/>
    <mergeCell ref="G3:BI3"/>
    <mergeCell ref="G5:BI5"/>
    <mergeCell ref="A35:E35"/>
    <mergeCell ref="F35:H35"/>
    <mergeCell ref="G36:G37"/>
    <mergeCell ref="J35:N35"/>
    <mergeCell ref="L36:L37"/>
    <mergeCell ref="P35:S35"/>
    <mergeCell ref="A1:A7"/>
    <mergeCell ref="B1:B7"/>
    <mergeCell ref="A8:A30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W33:X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2021-08-09T09:26:26Z</dcterms:modified>
</cp:coreProperties>
</file>