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Z15" i="1"/>
  <c r="E15" s="1"/>
  <c r="Z16"/>
  <c r="Z17"/>
  <c r="E17" s="1"/>
  <c r="Z18"/>
  <c r="E18" s="1"/>
  <c r="Z20"/>
  <c r="E20" s="1"/>
  <c r="Z21"/>
  <c r="E21" s="1"/>
  <c r="Z24"/>
  <c r="Z25"/>
  <c r="E25" s="1"/>
  <c r="Z26"/>
  <c r="E26" s="1"/>
  <c r="Z27"/>
  <c r="E27" s="1"/>
  <c r="Z28"/>
  <c r="E28" s="1"/>
  <c r="Z29"/>
  <c r="E29" s="1"/>
  <c r="Z30"/>
  <c r="E30" s="1"/>
  <c r="Z31"/>
  <c r="E31" s="1"/>
  <c r="Z34"/>
  <c r="E34" s="1"/>
  <c r="Z35"/>
  <c r="E35" s="1"/>
  <c r="Z36"/>
  <c r="E36" s="1"/>
  <c r="Z37"/>
  <c r="E37" s="1"/>
  <c r="Z39"/>
  <c r="E39" s="1"/>
  <c r="Z40"/>
  <c r="E40" s="1"/>
  <c r="Z42"/>
  <c r="E42" s="1"/>
  <c r="E41" s="1"/>
  <c r="Z13"/>
  <c r="E13" s="1"/>
  <c r="AY13"/>
  <c r="F13" s="1"/>
  <c r="AY37"/>
  <c r="F37" s="1"/>
  <c r="AY39"/>
  <c r="F39" s="1"/>
  <c r="AY40"/>
  <c r="F40" s="1"/>
  <c r="AY42"/>
  <c r="F42" s="1"/>
  <c r="F41" s="1"/>
  <c r="AY20"/>
  <c r="AY21"/>
  <c r="AY24"/>
  <c r="F24" s="1"/>
  <c r="AY25"/>
  <c r="F25" s="1"/>
  <c r="AY26"/>
  <c r="F26" s="1"/>
  <c r="AY27"/>
  <c r="F27" s="1"/>
  <c r="AY28"/>
  <c r="F28" s="1"/>
  <c r="AY29"/>
  <c r="F29" s="1"/>
  <c r="AY30"/>
  <c r="F30" s="1"/>
  <c r="AY31"/>
  <c r="F31" s="1"/>
  <c r="AY34"/>
  <c r="F34" s="1"/>
  <c r="AY35"/>
  <c r="F35" s="1"/>
  <c r="AY36"/>
  <c r="F36" s="1"/>
  <c r="AY16"/>
  <c r="F16" s="1"/>
  <c r="AY17"/>
  <c r="F17" s="1"/>
  <c r="AY18"/>
  <c r="F18" s="1"/>
  <c r="AY15"/>
  <c r="F15" s="1"/>
  <c r="F20"/>
  <c r="E24"/>
  <c r="F21"/>
  <c r="E16"/>
  <c r="AU43"/>
  <c r="AU45" s="1"/>
  <c r="AV43"/>
  <c r="AV45" s="1"/>
  <c r="AW43"/>
  <c r="AW45" s="1"/>
  <c r="AX43"/>
  <c r="AX45" s="1"/>
  <c r="AY44"/>
  <c r="F44" s="1"/>
  <c r="AD43"/>
  <c r="AD45" s="1"/>
  <c r="AE43"/>
  <c r="AE45" s="1"/>
  <c r="AF43"/>
  <c r="AF45" s="1"/>
  <c r="AG43"/>
  <c r="AG45" s="1"/>
  <c r="AH43"/>
  <c r="AH45" s="1"/>
  <c r="AI43"/>
  <c r="AI45" s="1"/>
  <c r="AJ43"/>
  <c r="AJ45" s="1"/>
  <c r="AK43"/>
  <c r="AK45" s="1"/>
  <c r="AL43"/>
  <c r="AL45" s="1"/>
  <c r="AM43"/>
  <c r="AM45" s="1"/>
  <c r="AN43"/>
  <c r="AN45" s="1"/>
  <c r="AO43"/>
  <c r="AO45" s="1"/>
  <c r="AP43"/>
  <c r="AP45" s="1"/>
  <c r="AQ43"/>
  <c r="AQ45" s="1"/>
  <c r="AR43"/>
  <c r="AR45" s="1"/>
  <c r="AS43"/>
  <c r="AS45" s="1"/>
  <c r="AT43"/>
  <c r="AT45" s="1"/>
  <c r="AC43"/>
  <c r="Z44"/>
  <c r="E44" s="1"/>
  <c r="D44" s="1"/>
  <c r="H43"/>
  <c r="H45" s="1"/>
  <c r="I43"/>
  <c r="I45" s="1"/>
  <c r="J43"/>
  <c r="J45" s="1"/>
  <c r="K43"/>
  <c r="K45" s="1"/>
  <c r="L43"/>
  <c r="L45" s="1"/>
  <c r="M43"/>
  <c r="M45" s="1"/>
  <c r="N43"/>
  <c r="N45" s="1"/>
  <c r="O43"/>
  <c r="O45" s="1"/>
  <c r="P43"/>
  <c r="P45" s="1"/>
  <c r="Q43"/>
  <c r="Q45" s="1"/>
  <c r="R43"/>
  <c r="R45" s="1"/>
  <c r="S43"/>
  <c r="S45" s="1"/>
  <c r="T43"/>
  <c r="T45" s="1"/>
  <c r="U43"/>
  <c r="U45" s="1"/>
  <c r="V43"/>
  <c r="V45" s="1"/>
  <c r="W43"/>
  <c r="W45" s="1"/>
  <c r="X43"/>
  <c r="X45" s="1"/>
  <c r="G43"/>
  <c r="G45" s="1"/>
  <c r="D41" l="1"/>
  <c r="D40"/>
  <c r="D42"/>
  <c r="D30"/>
  <c r="D26"/>
  <c r="D36"/>
  <c r="D37"/>
  <c r="D28"/>
  <c r="D20"/>
  <c r="D27"/>
  <c r="F38"/>
  <c r="D39"/>
  <c r="D35"/>
  <c r="F33"/>
  <c r="D34"/>
  <c r="E33"/>
  <c r="D31"/>
  <c r="D29"/>
  <c r="F23"/>
  <c r="D25"/>
  <c r="F19"/>
  <c r="D21"/>
  <c r="E19"/>
  <c r="D18"/>
  <c r="D17"/>
  <c r="D16"/>
  <c r="E14"/>
  <c r="D13"/>
  <c r="D15"/>
  <c r="F32"/>
  <c r="AY43"/>
  <c r="F43" s="1"/>
  <c r="Z43"/>
  <c r="E32"/>
  <c r="D38"/>
  <c r="D19"/>
  <c r="D14"/>
  <c r="AC45"/>
  <c r="AY45" s="1"/>
  <c r="F45" s="1"/>
  <c r="D24"/>
  <c r="D23" s="1"/>
  <c r="E23"/>
  <c r="D33" l="1"/>
  <c r="D32" s="1"/>
  <c r="D22" s="1"/>
  <c r="F22"/>
  <c r="Z45"/>
  <c r="E45" s="1"/>
  <c r="D45" s="1"/>
  <c r="E43"/>
  <c r="D43" s="1"/>
  <c r="E22"/>
</calcChain>
</file>

<file path=xl/sharedStrings.xml><?xml version="1.0" encoding="utf-8"?>
<sst xmlns="http://schemas.openxmlformats.org/spreadsheetml/2006/main" count="224" uniqueCount="166">
  <si>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</si>
  <si>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</si>
  <si>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</si>
  <si>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</si>
  <si>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</si>
  <si>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</si>
  <si>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</si>
  <si>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</si>
  <si>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</si>
  <si>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</si>
  <si>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</si>
  <si>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</si>
  <si>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</si>
  <si>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</si>
  <si>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</si>
  <si>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</si>
  <si>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</si>
  <si>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</si>
  <si>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</si>
  <si>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</si>
  <si>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</si>
  <si>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</si>
  <si>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</si>
  <si>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</si>
  <si>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</si>
  <si>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</si>
  <si>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</si>
  <si>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</si>
  <si>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</si>
  <si>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</si>
  <si>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</si>
  <si>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</si>
  <si>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</si>
  <si>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</si>
  <si>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</si>
  <si>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</si>
  <si>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</si>
  <si>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</si>
  <si>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</si>
  <si>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</si>
  <si>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</si>
  <si>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</si>
  <si>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</si>
  <si>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</si>
  <si>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</si>
  <si>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</si>
  <si>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</si>
  <si>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</si>
  <si>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</si>
  <si>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</si>
  <si>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</si>
  <si>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</si>
  <si>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</si>
  <si>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</si>
  <si>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</si>
  <si>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</si>
  <si>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</si>
  <si>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</si>
  <si>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</si>
  <si>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</si>
  <si>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</si>
  <si>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</si>
  <si>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</si>
  <si>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</si>
  <si>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</si>
  <si>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</si>
  <si>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</si>
  <si>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</si>
  <si>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</si>
  <si>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</si>
  <si>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</si>
  <si>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</si>
  <si>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</si>
  <si>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</si>
  <si>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</si>
  <si>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</si>
  <si>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</si>
  <si>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</si>
  <si>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</si>
  <si>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</si>
  <si>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</si>
  <si>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ОУД.00</t>
  </si>
  <si>
    <t>Общеобразовательные учебные дисциплины (ОУД)</t>
  </si>
  <si>
    <t>Общие учебны дисциплины</t>
  </si>
  <si>
    <t>Иностранный язык</t>
  </si>
  <si>
    <t>Математика</t>
  </si>
  <si>
    <t>История</t>
  </si>
  <si>
    <t>Физическая культура</t>
  </si>
  <si>
    <t>ОУД.10</t>
  </si>
  <si>
    <t>П.00</t>
  </si>
  <si>
    <t>Профессиональный цикл</t>
  </si>
  <si>
    <t>ОП.00</t>
  </si>
  <si>
    <t>Общепрофессиональные дисциплины</t>
  </si>
  <si>
    <t>Производственная практика (по профилю специальности)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</si>
  <si>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</si>
  <si>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</si>
  <si>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</si>
  <si>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</si>
  <si>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</si>
  <si>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</si>
  <si>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</si>
  <si>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</si>
  <si>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</si>
  <si>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</si>
  <si>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</si>
  <si>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</si>
  <si>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</si>
  <si>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</si>
  <si>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</si>
  <si>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</si>
  <si>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</si>
  <si>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</si>
  <si>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</si>
  <si>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</si>
  <si>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</si>
  <si>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</si>
  <si>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2 курс</t>
  </si>
  <si>
    <t>ОГСЭ.00</t>
  </si>
  <si>
    <t>ОГСЭ.01</t>
  </si>
  <si>
    <t>ОГСЭ.02</t>
  </si>
  <si>
    <t>ОГСЭ.03</t>
  </si>
  <si>
    <t>ОГСЭ.04</t>
  </si>
  <si>
    <t>Обществознание (включая экономику и право)</t>
  </si>
  <si>
    <t>Основы философии</t>
  </si>
  <si>
    <t>ЕН.00</t>
  </si>
  <si>
    <t>Математический и общий естественно-научный цикл</t>
  </si>
  <si>
    <t>ЕН.01</t>
  </si>
  <si>
    <t>ЕН.02</t>
  </si>
  <si>
    <t>Информационные технологиии в профессиональной деятельности</t>
  </si>
  <si>
    <t>ОП.01</t>
  </si>
  <si>
    <t>Основы латинского языка с медицинской терминологией</t>
  </si>
  <si>
    <t>ОП.02</t>
  </si>
  <si>
    <t>ОП.03</t>
  </si>
  <si>
    <t>ОП.04</t>
  </si>
  <si>
    <t xml:space="preserve">Генетика человека с основами медицинской генетики </t>
  </si>
  <si>
    <t>ОП.06</t>
  </si>
  <si>
    <t>Основы микробиологии и иммунологии</t>
  </si>
  <si>
    <t>ОП.07</t>
  </si>
  <si>
    <t>Фармакалогия</t>
  </si>
  <si>
    <t>ПМ.00</t>
  </si>
  <si>
    <t>Профессиональные модули</t>
  </si>
  <si>
    <t>ПМ.04</t>
  </si>
  <si>
    <t>Выполнение работ по профессии младшая медицинская сестра по уходу за больными</t>
  </si>
  <si>
    <t>Деятельность младшей медицинской сестры по уходу за больными</t>
  </si>
  <si>
    <t>МДК.04.02</t>
  </si>
  <si>
    <t>Теория и практика сестринского дела</t>
  </si>
  <si>
    <t>МДК.04.01</t>
  </si>
  <si>
    <t xml:space="preserve">Проведение профилактических мероприятий </t>
  </si>
  <si>
    <t>МДК.01.01.</t>
  </si>
  <si>
    <t>МДК.01.02.</t>
  </si>
  <si>
    <t>Основы профилактики</t>
  </si>
  <si>
    <t>ПМ.02.</t>
  </si>
  <si>
    <t>Участие в лечебно-диагностическом и реабилитационном процессах</t>
  </si>
  <si>
    <t>МДК.02.01</t>
  </si>
  <si>
    <t>Сестринский уход в терапии</t>
  </si>
  <si>
    <t>ПМ.01.</t>
  </si>
  <si>
    <t>Анатомия и физиология человека</t>
  </si>
  <si>
    <t>ОП.14.</t>
  </si>
  <si>
    <t>Культура общения и деловая этика</t>
  </si>
  <si>
    <t>Основы патологии</t>
  </si>
  <si>
    <t>ОП.05</t>
  </si>
  <si>
    <t>Гигиена и экология человека</t>
  </si>
  <si>
    <t>Май</t>
  </si>
  <si>
    <t>По выбору из обязательных предметных областей</t>
  </si>
  <si>
    <t>Общий гумманитарный и социально-экономический цикл</t>
  </si>
  <si>
    <t>Здоровый человек и его окружение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</si>
</sst>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3"/>
  <sheetViews>
    <sheetView tabSelected="1" zoomScale="80" zoomScaleNormal="80" workbookViewId="0">
      <selection activeCell="I6" sqref="I6"/>
    </sheetView>
  </sheetViews>
  <sheetFormatPr defaultRowHeight="15"/>
  <cols>
    <col min="1" max="1" width="4.85546875" customWidth="1"/>
    <col min="2" max="2" width="11.85546875" customWidth="1"/>
    <col min="3" max="3" width="36.28515625" customWidth="1"/>
    <col min="4" max="4" width="7.5703125" bestFit="1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0" width="4.5703125" customWidth="1"/>
    <col min="21" max="21" width="4.5703125" style="37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37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style="31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105" t="s">
        <v>0</v>
      </c>
      <c r="B1" s="105" t="s">
        <v>1</v>
      </c>
      <c r="C1" s="108" t="s">
        <v>32</v>
      </c>
      <c r="D1" s="106" t="s">
        <v>2</v>
      </c>
      <c r="E1" s="106"/>
      <c r="F1" s="106"/>
      <c r="G1" s="65" t="s">
        <v>17</v>
      </c>
      <c r="H1" s="65"/>
      <c r="I1" s="65"/>
      <c r="J1" s="65"/>
      <c r="K1" s="4"/>
      <c r="L1" s="66" t="s">
        <v>16</v>
      </c>
      <c r="M1" s="67"/>
      <c r="N1" s="67"/>
      <c r="O1" s="68"/>
      <c r="P1" s="66" t="s">
        <v>15</v>
      </c>
      <c r="Q1" s="69"/>
      <c r="R1" s="69"/>
      <c r="S1" s="70"/>
      <c r="T1" s="66" t="s">
        <v>14</v>
      </c>
      <c r="U1" s="67"/>
      <c r="V1" s="67"/>
      <c r="W1" s="68"/>
      <c r="X1" s="4"/>
      <c r="Y1" s="65" t="s">
        <v>13</v>
      </c>
      <c r="Z1" s="65"/>
      <c r="AA1" s="65"/>
      <c r="AB1" s="65"/>
      <c r="AC1" s="4"/>
      <c r="AD1" s="66" t="s">
        <v>12</v>
      </c>
      <c r="AE1" s="67"/>
      <c r="AF1" s="67"/>
      <c r="AG1" s="68"/>
      <c r="AH1" s="66" t="s">
        <v>11</v>
      </c>
      <c r="AI1" s="67"/>
      <c r="AJ1" s="67"/>
      <c r="AK1" s="67"/>
      <c r="AL1" s="68"/>
      <c r="AM1" s="66" t="s">
        <v>10</v>
      </c>
      <c r="AN1" s="67"/>
      <c r="AO1" s="67"/>
      <c r="AP1" s="68"/>
      <c r="AQ1" s="67" t="s">
        <v>162</v>
      </c>
      <c r="AR1" s="67"/>
      <c r="AS1" s="67"/>
      <c r="AT1" s="68"/>
      <c r="AU1" s="66" t="s">
        <v>9</v>
      </c>
      <c r="AV1" s="67"/>
      <c r="AW1" s="68"/>
      <c r="AX1" s="4"/>
      <c r="AY1" s="28"/>
      <c r="AZ1" s="66" t="s">
        <v>8</v>
      </c>
      <c r="BA1" s="67"/>
      <c r="BB1" s="67"/>
      <c r="BC1" s="67"/>
      <c r="BD1" s="67"/>
      <c r="BE1" s="68"/>
      <c r="BF1" s="65" t="s">
        <v>7</v>
      </c>
      <c r="BG1" s="65"/>
      <c r="BH1" s="65"/>
      <c r="BI1" s="65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105"/>
      <c r="B2" s="105"/>
      <c r="C2" s="109"/>
      <c r="D2" s="106"/>
      <c r="E2" s="106"/>
      <c r="F2" s="106"/>
      <c r="G2" s="5" t="s">
        <v>38</v>
      </c>
      <c r="H2" s="5" t="s">
        <v>39</v>
      </c>
      <c r="I2" s="7" t="s">
        <v>40</v>
      </c>
      <c r="J2" s="5" t="s">
        <v>41</v>
      </c>
      <c r="K2" s="5" t="s">
        <v>42</v>
      </c>
      <c r="L2" s="5" t="s">
        <v>43</v>
      </c>
      <c r="M2" s="5" t="s">
        <v>36</v>
      </c>
      <c r="N2" s="5" t="s">
        <v>37</v>
      </c>
      <c r="O2" s="5" t="s">
        <v>44</v>
      </c>
      <c r="P2" s="5" t="s">
        <v>45</v>
      </c>
      <c r="Q2" s="5" t="s">
        <v>46</v>
      </c>
      <c r="R2" s="5" t="s">
        <v>47</v>
      </c>
      <c r="S2" s="5" t="s">
        <v>48</v>
      </c>
      <c r="T2" s="5" t="s">
        <v>49</v>
      </c>
      <c r="U2" s="41" t="s">
        <v>50</v>
      </c>
      <c r="V2" s="5" t="s">
        <v>51</v>
      </c>
      <c r="W2" s="5" t="s">
        <v>52</v>
      </c>
      <c r="X2" s="5" t="s">
        <v>53</v>
      </c>
      <c r="Y2" s="5" t="s">
        <v>54</v>
      </c>
      <c r="Z2" s="41" t="s">
        <v>57</v>
      </c>
      <c r="AA2" s="5" t="s">
        <v>55</v>
      </c>
      <c r="AB2" s="5" t="s">
        <v>56</v>
      </c>
      <c r="AC2" s="5" t="s">
        <v>58</v>
      </c>
      <c r="AD2" s="6" t="s">
        <v>59</v>
      </c>
      <c r="AE2" s="6" t="s">
        <v>60</v>
      </c>
      <c r="AF2" s="6" t="s">
        <v>61</v>
      </c>
      <c r="AG2" s="5" t="s">
        <v>62</v>
      </c>
      <c r="AH2" s="5" t="s">
        <v>63</v>
      </c>
      <c r="AI2" s="6" t="s">
        <v>64</v>
      </c>
      <c r="AJ2" s="5" t="s">
        <v>65</v>
      </c>
      <c r="AK2" s="5" t="s">
        <v>66</v>
      </c>
      <c r="AL2" s="5" t="s">
        <v>67</v>
      </c>
      <c r="AM2" s="5" t="s">
        <v>68</v>
      </c>
      <c r="AN2" s="5" t="s">
        <v>69</v>
      </c>
      <c r="AO2" s="5" t="s">
        <v>70</v>
      </c>
      <c r="AP2" s="6" t="s">
        <v>71</v>
      </c>
      <c r="AQ2" s="6" t="s">
        <v>72</v>
      </c>
      <c r="AR2" s="5" t="s">
        <v>73</v>
      </c>
      <c r="AS2" s="5" t="s">
        <v>74</v>
      </c>
      <c r="AT2" s="5" t="s">
        <v>75</v>
      </c>
      <c r="AU2" s="5" t="s">
        <v>76</v>
      </c>
      <c r="AV2" s="5" t="s">
        <v>77</v>
      </c>
      <c r="AW2" s="5" t="s">
        <v>78</v>
      </c>
      <c r="AX2" s="6" t="s">
        <v>79</v>
      </c>
      <c r="AY2" s="6" t="s">
        <v>115</v>
      </c>
      <c r="AZ2" s="5" t="s">
        <v>80</v>
      </c>
      <c r="BA2" s="5" t="s">
        <v>106</v>
      </c>
      <c r="BB2" s="5" t="s">
        <v>107</v>
      </c>
      <c r="BC2" s="5" t="s">
        <v>108</v>
      </c>
      <c r="BD2" s="5" t="s">
        <v>109</v>
      </c>
      <c r="BE2" s="5" t="s">
        <v>110</v>
      </c>
      <c r="BF2" s="5" t="s">
        <v>111</v>
      </c>
      <c r="BG2" s="5" t="s">
        <v>112</v>
      </c>
      <c r="BH2" s="5" t="s">
        <v>113</v>
      </c>
      <c r="BI2" s="6" t="s">
        <v>114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5"/>
      <c r="B3" s="105"/>
      <c r="C3" s="109"/>
      <c r="D3" s="107" t="s">
        <v>3</v>
      </c>
      <c r="E3" s="107" t="s">
        <v>4</v>
      </c>
      <c r="F3" s="107" t="s">
        <v>5</v>
      </c>
      <c r="G3" s="59" t="s">
        <v>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5"/>
      <c r="B4" s="105"/>
      <c r="C4" s="109"/>
      <c r="D4" s="107"/>
      <c r="E4" s="107"/>
      <c r="F4" s="107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5">
        <v>15</v>
      </c>
      <c r="V4" s="3">
        <v>16</v>
      </c>
      <c r="W4" s="3">
        <v>17</v>
      </c>
      <c r="X4" s="3">
        <v>18</v>
      </c>
      <c r="Y4" s="3">
        <v>19</v>
      </c>
      <c r="Z4" s="35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5"/>
      <c r="B5" s="105"/>
      <c r="C5" s="109"/>
      <c r="D5" s="107"/>
      <c r="E5" s="107"/>
      <c r="F5" s="107"/>
      <c r="G5" s="62" t="s">
        <v>18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4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105"/>
      <c r="B6" s="105"/>
      <c r="C6" s="109"/>
      <c r="D6" s="107"/>
      <c r="E6" s="107"/>
      <c r="F6" s="107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49"/>
      <c r="V6" s="15"/>
      <c r="W6" s="15"/>
      <c r="X6" s="15"/>
      <c r="Y6" s="17"/>
      <c r="Z6" s="4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29"/>
      <c r="AZ6" s="15"/>
      <c r="BA6" s="15"/>
      <c r="BB6" s="15"/>
      <c r="BC6" s="15"/>
      <c r="BD6" s="15"/>
      <c r="BE6" s="15"/>
      <c r="BF6" s="15"/>
      <c r="BG6" s="15"/>
      <c r="BH6" s="15"/>
      <c r="BI6" s="16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5"/>
      <c r="B7" s="105"/>
      <c r="C7" s="110"/>
      <c r="D7" s="107"/>
      <c r="E7" s="107"/>
      <c r="F7" s="107"/>
      <c r="G7" s="18" t="s">
        <v>19</v>
      </c>
      <c r="H7" s="18" t="s">
        <v>19</v>
      </c>
      <c r="I7" s="18" t="s">
        <v>19</v>
      </c>
      <c r="J7" s="18" t="s">
        <v>19</v>
      </c>
      <c r="K7" s="18" t="s">
        <v>19</v>
      </c>
      <c r="L7" s="18" t="s">
        <v>19</v>
      </c>
      <c r="M7" s="18" t="s">
        <v>19</v>
      </c>
      <c r="N7" s="18" t="s">
        <v>19</v>
      </c>
      <c r="O7" s="18" t="s">
        <v>19</v>
      </c>
      <c r="P7" s="18" t="s">
        <v>19</v>
      </c>
      <c r="Q7" s="18" t="s">
        <v>19</v>
      </c>
      <c r="R7" s="18" t="s">
        <v>19</v>
      </c>
      <c r="S7" s="18" t="s">
        <v>19</v>
      </c>
      <c r="T7" s="18" t="s">
        <v>19</v>
      </c>
      <c r="U7" s="43" t="s">
        <v>19</v>
      </c>
      <c r="V7" s="18" t="s">
        <v>94</v>
      </c>
      <c r="W7" s="18" t="s">
        <v>94</v>
      </c>
      <c r="X7" s="18" t="s">
        <v>19</v>
      </c>
      <c r="Y7" s="18" t="s">
        <v>19</v>
      </c>
      <c r="Z7" s="43"/>
      <c r="AA7" s="20" t="s">
        <v>105</v>
      </c>
      <c r="AB7" s="21" t="s">
        <v>105</v>
      </c>
      <c r="AC7" s="18" t="s">
        <v>19</v>
      </c>
      <c r="AD7" s="18" t="s">
        <v>19</v>
      </c>
      <c r="AE7" s="18" t="s">
        <v>19</v>
      </c>
      <c r="AF7" s="18" t="s">
        <v>19</v>
      </c>
      <c r="AG7" s="18" t="s">
        <v>19</v>
      </c>
      <c r="AH7" s="18" t="s">
        <v>19</v>
      </c>
      <c r="AI7" s="18" t="s">
        <v>19</v>
      </c>
      <c r="AJ7" s="18" t="s">
        <v>19</v>
      </c>
      <c r="AK7" s="18" t="s">
        <v>19</v>
      </c>
      <c r="AL7" s="18" t="s">
        <v>19</v>
      </c>
      <c r="AM7" s="18" t="s">
        <v>19</v>
      </c>
      <c r="AN7" s="18" t="s">
        <v>19</v>
      </c>
      <c r="AO7" s="18" t="s">
        <v>19</v>
      </c>
      <c r="AP7" s="18" t="s">
        <v>19</v>
      </c>
      <c r="AQ7" s="18" t="s">
        <v>94</v>
      </c>
      <c r="AR7" s="18" t="s">
        <v>94</v>
      </c>
      <c r="AS7" s="18" t="s">
        <v>94</v>
      </c>
      <c r="AT7" s="18" t="s">
        <v>94</v>
      </c>
      <c r="AU7" s="18" t="s">
        <v>19</v>
      </c>
      <c r="AV7" s="18" t="s">
        <v>19</v>
      </c>
      <c r="AW7" s="18" t="s">
        <v>19</v>
      </c>
      <c r="AX7" s="18" t="s">
        <v>19</v>
      </c>
      <c r="AY7" s="19"/>
      <c r="AZ7" s="19" t="s">
        <v>95</v>
      </c>
      <c r="BA7" s="22" t="s">
        <v>105</v>
      </c>
      <c r="BB7" s="22" t="s">
        <v>105</v>
      </c>
      <c r="BC7" s="22" t="s">
        <v>105</v>
      </c>
      <c r="BD7" s="22" t="s">
        <v>105</v>
      </c>
      <c r="BE7" s="22" t="s">
        <v>105</v>
      </c>
      <c r="BF7" s="22" t="s">
        <v>105</v>
      </c>
      <c r="BG7" s="22" t="s">
        <v>105</v>
      </c>
      <c r="BH7" s="22" t="s">
        <v>105</v>
      </c>
      <c r="BI7" s="22" t="s">
        <v>105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104" t="s">
        <v>116</v>
      </c>
      <c r="B8" s="56" t="s">
        <v>81</v>
      </c>
      <c r="C8" s="56" t="s">
        <v>82</v>
      </c>
      <c r="D8" s="51">
        <v>28</v>
      </c>
      <c r="E8" s="51">
        <v>28</v>
      </c>
      <c r="F8" s="5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50" t="s">
        <v>94</v>
      </c>
      <c r="V8" s="8"/>
      <c r="W8" s="8"/>
      <c r="X8" s="8"/>
      <c r="Y8" s="19" t="s">
        <v>95</v>
      </c>
      <c r="Z8" s="44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19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105"/>
      <c r="B9" s="57"/>
      <c r="C9" s="57"/>
      <c r="D9" s="54"/>
      <c r="E9" s="52"/>
      <c r="F9" s="5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4"/>
      <c r="V9" s="8"/>
      <c r="W9" s="8"/>
      <c r="X9" s="8"/>
      <c r="Y9" s="8"/>
      <c r="Z9" s="34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3"/>
      <c r="AZ9" s="8"/>
      <c r="BA9" s="8"/>
      <c r="BB9" s="8"/>
      <c r="BC9" s="8"/>
      <c r="BD9" s="8"/>
      <c r="BE9" s="8"/>
      <c r="BF9" s="8"/>
      <c r="BG9" s="8"/>
      <c r="BH9" s="8"/>
      <c r="BI9" s="8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105"/>
      <c r="B10" s="58"/>
      <c r="C10" s="58"/>
      <c r="D10" s="55"/>
      <c r="E10" s="53"/>
      <c r="F10" s="5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34"/>
      <c r="V10" s="8"/>
      <c r="W10" s="8"/>
      <c r="X10" s="8"/>
      <c r="Y10" s="8"/>
      <c r="Z10" s="34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3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37" customFormat="1">
      <c r="A11" s="105"/>
      <c r="B11" s="32"/>
      <c r="C11" s="33" t="s">
        <v>83</v>
      </c>
      <c r="D11" s="34">
        <v>28</v>
      </c>
      <c r="E11" s="34">
        <v>28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</row>
    <row r="12" spans="1:76" s="37" customFormat="1" ht="30">
      <c r="A12" s="105"/>
      <c r="B12" s="38"/>
      <c r="C12" s="39" t="s">
        <v>163</v>
      </c>
      <c r="D12" s="34">
        <v>28</v>
      </c>
      <c r="E12" s="34">
        <v>28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5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</row>
    <row r="13" spans="1:76" ht="30">
      <c r="A13" s="105"/>
      <c r="B13" s="10" t="s">
        <v>88</v>
      </c>
      <c r="C13" s="11" t="s">
        <v>122</v>
      </c>
      <c r="D13" s="8">
        <f t="shared" ref="D13:D24" si="0">SUM(E13:F13)</f>
        <v>32</v>
      </c>
      <c r="E13" s="8">
        <f>Z13</f>
        <v>32</v>
      </c>
      <c r="F13" s="8" t="str">
        <f>AY13</f>
        <v/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2</v>
      </c>
      <c r="M13" s="8">
        <v>2</v>
      </c>
      <c r="N13" s="8">
        <v>2</v>
      </c>
      <c r="O13" s="8">
        <v>6</v>
      </c>
      <c r="P13" s="8"/>
      <c r="Q13" s="8">
        <v>4</v>
      </c>
      <c r="R13" s="8">
        <v>2</v>
      </c>
      <c r="S13" s="8">
        <v>2</v>
      </c>
      <c r="T13" s="8">
        <v>2</v>
      </c>
      <c r="U13" s="34"/>
      <c r="V13" s="8"/>
      <c r="W13" s="8"/>
      <c r="X13" s="8"/>
      <c r="Y13" s="8"/>
      <c r="Z13" s="34">
        <f>IF(SUM(G13:Y13)&gt;0,SUM(G13:Y13),"")</f>
        <v>32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3" t="str">
        <f t="shared" ref="AY13" si="1">IF(SUM(AA13:AX13)&gt;0,SUM(AA13:AX13),"")</f>
        <v/>
      </c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s="37" customFormat="1" ht="30">
      <c r="A14" s="105"/>
      <c r="B14" s="32" t="s">
        <v>117</v>
      </c>
      <c r="C14" s="33" t="s">
        <v>164</v>
      </c>
      <c r="D14" s="35">
        <f>SUM(D15:D18)</f>
        <v>282</v>
      </c>
      <c r="E14" s="35">
        <f t="shared" ref="E14" si="2">SUM(E15:E18)</f>
        <v>142</v>
      </c>
      <c r="F14" s="35">
        <v>126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34"/>
      <c r="AR14" s="34"/>
      <c r="AS14" s="34"/>
      <c r="AT14" s="34"/>
      <c r="AU14" s="34"/>
      <c r="AV14" s="34"/>
      <c r="AW14" s="34"/>
      <c r="AX14" s="34"/>
      <c r="AY14" s="35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1:76">
      <c r="A15" s="105"/>
      <c r="B15" s="10" t="s">
        <v>118</v>
      </c>
      <c r="C15" s="11" t="s">
        <v>123</v>
      </c>
      <c r="D15" s="8">
        <f t="shared" si="0"/>
        <v>48</v>
      </c>
      <c r="E15" s="8">
        <f>Z15</f>
        <v>24</v>
      </c>
      <c r="F15" s="8">
        <f>AY15</f>
        <v>24</v>
      </c>
      <c r="G15" s="34"/>
      <c r="H15" s="34"/>
      <c r="I15" s="34"/>
      <c r="J15" s="34"/>
      <c r="K15" s="34">
        <v>2</v>
      </c>
      <c r="L15" s="34">
        <v>2</v>
      </c>
      <c r="M15" s="34">
        <v>2</v>
      </c>
      <c r="N15" s="34">
        <v>2</v>
      </c>
      <c r="O15" s="34">
        <v>4</v>
      </c>
      <c r="P15" s="34"/>
      <c r="Q15" s="34">
        <v>2</v>
      </c>
      <c r="R15" s="34">
        <v>2</v>
      </c>
      <c r="S15" s="34">
        <v>2</v>
      </c>
      <c r="T15" s="34">
        <v>2</v>
      </c>
      <c r="U15" s="34"/>
      <c r="V15" s="34"/>
      <c r="W15" s="34"/>
      <c r="X15" s="34">
        <v>4</v>
      </c>
      <c r="Y15" s="34"/>
      <c r="Z15" s="34">
        <f t="shared" ref="Z15:Z42" si="3">IF(SUM(G15:Y15)&gt;0,SUM(G15:Y15),"")</f>
        <v>24</v>
      </c>
      <c r="AA15" s="8"/>
      <c r="AB15" s="8"/>
      <c r="AC15" s="8"/>
      <c r="AD15" s="8">
        <v>2</v>
      </c>
      <c r="AE15" s="8">
        <v>2</v>
      </c>
      <c r="AF15" s="8">
        <v>2</v>
      </c>
      <c r="AG15" s="8">
        <v>4</v>
      </c>
      <c r="AH15" s="8">
        <v>2</v>
      </c>
      <c r="AI15" s="8">
        <v>2</v>
      </c>
      <c r="AJ15" s="8">
        <v>2</v>
      </c>
      <c r="AK15" s="8">
        <v>2</v>
      </c>
      <c r="AL15" s="8">
        <v>2</v>
      </c>
      <c r="AM15" s="8">
        <v>2</v>
      </c>
      <c r="AN15" s="8">
        <v>2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3">
        <f>IF(SUM(AA15:AX15)&gt;0,SUM(AA15:AX15),"")</f>
        <v>24</v>
      </c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105"/>
      <c r="B16" s="10" t="s">
        <v>119</v>
      </c>
      <c r="C16" s="11" t="s">
        <v>86</v>
      </c>
      <c r="D16" s="8">
        <f t="shared" si="0"/>
        <v>48</v>
      </c>
      <c r="E16" s="8">
        <f t="shared" ref="E16:E18" si="4">Z16</f>
        <v>24</v>
      </c>
      <c r="F16" s="8">
        <f t="shared" ref="F16:F18" si="5">AY16</f>
        <v>24</v>
      </c>
      <c r="G16" s="34"/>
      <c r="H16" s="34"/>
      <c r="I16" s="34"/>
      <c r="J16" s="34"/>
      <c r="K16" s="34"/>
      <c r="L16" s="34">
        <v>2</v>
      </c>
      <c r="M16" s="34">
        <v>2</v>
      </c>
      <c r="N16" s="34">
        <v>2</v>
      </c>
      <c r="O16" s="34">
        <v>2</v>
      </c>
      <c r="P16" s="34">
        <v>4</v>
      </c>
      <c r="Q16" s="34">
        <v>2</v>
      </c>
      <c r="R16" s="34">
        <v>2</v>
      </c>
      <c r="S16" s="34">
        <v>2</v>
      </c>
      <c r="T16" s="34">
        <v>2</v>
      </c>
      <c r="U16" s="34"/>
      <c r="V16" s="34"/>
      <c r="W16" s="34"/>
      <c r="X16" s="34">
        <v>4</v>
      </c>
      <c r="Y16" s="34"/>
      <c r="Z16" s="34">
        <f t="shared" si="3"/>
        <v>24</v>
      </c>
      <c r="AA16" s="8"/>
      <c r="AB16" s="8"/>
      <c r="AC16" s="8"/>
      <c r="AD16" s="8"/>
      <c r="AE16" s="8"/>
      <c r="AF16" s="8">
        <v>2</v>
      </c>
      <c r="AG16" s="8">
        <v>2</v>
      </c>
      <c r="AH16" s="8">
        <v>2</v>
      </c>
      <c r="AI16" s="8">
        <v>4</v>
      </c>
      <c r="AJ16" s="8">
        <v>2</v>
      </c>
      <c r="AK16" s="8">
        <v>2</v>
      </c>
      <c r="AL16" s="8">
        <v>2</v>
      </c>
      <c r="AM16" s="8">
        <v>2</v>
      </c>
      <c r="AN16" s="8">
        <v>2</v>
      </c>
      <c r="AO16" s="8">
        <v>2</v>
      </c>
      <c r="AP16" s="8">
        <v>2</v>
      </c>
      <c r="AQ16" s="8"/>
      <c r="AR16" s="8"/>
      <c r="AS16" s="8"/>
      <c r="AT16" s="8"/>
      <c r="AU16" s="8"/>
      <c r="AV16" s="8"/>
      <c r="AW16" s="8"/>
      <c r="AX16" s="8"/>
      <c r="AY16" s="3">
        <f t="shared" ref="AY16:AY42" si="6">IF(SUM(AA16:AX16)&gt;0,SUM(AA16:AX16),"")</f>
        <v>24</v>
      </c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105"/>
      <c r="B17" s="10" t="s">
        <v>120</v>
      </c>
      <c r="C17" s="11" t="s">
        <v>84</v>
      </c>
      <c r="D17" s="8">
        <f t="shared" si="0"/>
        <v>112</v>
      </c>
      <c r="E17" s="8">
        <f t="shared" si="4"/>
        <v>56</v>
      </c>
      <c r="F17" s="8">
        <f t="shared" si="5"/>
        <v>56</v>
      </c>
      <c r="G17" s="8">
        <v>4</v>
      </c>
      <c r="H17" s="8">
        <v>4</v>
      </c>
      <c r="I17" s="8">
        <v>4</v>
      </c>
      <c r="J17" s="8">
        <v>2</v>
      </c>
      <c r="K17" s="8">
        <v>2</v>
      </c>
      <c r="L17" s="8">
        <v>2</v>
      </c>
      <c r="M17" s="8">
        <v>2</v>
      </c>
      <c r="N17" s="8">
        <v>2</v>
      </c>
      <c r="O17" s="8">
        <v>2</v>
      </c>
      <c r="P17" s="8"/>
      <c r="Q17" s="8">
        <v>4</v>
      </c>
      <c r="R17" s="8">
        <v>6</v>
      </c>
      <c r="S17" s="8">
        <v>4</v>
      </c>
      <c r="T17" s="8">
        <v>6</v>
      </c>
      <c r="U17" s="34">
        <v>2</v>
      </c>
      <c r="V17" s="8"/>
      <c r="W17" s="8"/>
      <c r="X17" s="8">
        <v>4</v>
      </c>
      <c r="Y17" s="8">
        <v>6</v>
      </c>
      <c r="Z17" s="34">
        <f t="shared" si="3"/>
        <v>56</v>
      </c>
      <c r="AA17" s="8"/>
      <c r="AB17" s="8"/>
      <c r="AC17" s="8">
        <v>2</v>
      </c>
      <c r="AD17" s="8">
        <v>2</v>
      </c>
      <c r="AE17" s="8">
        <v>6</v>
      </c>
      <c r="AF17" s="8">
        <v>2</v>
      </c>
      <c r="AG17" s="8">
        <v>2</v>
      </c>
      <c r="AH17" s="8">
        <v>2</v>
      </c>
      <c r="AI17" s="8">
        <v>4</v>
      </c>
      <c r="AJ17" s="8">
        <v>4</v>
      </c>
      <c r="AK17" s="8">
        <v>4</v>
      </c>
      <c r="AL17" s="8">
        <v>4</v>
      </c>
      <c r="AM17" s="8">
        <v>4</v>
      </c>
      <c r="AN17" s="8">
        <v>6</v>
      </c>
      <c r="AO17" s="8">
        <v>4</v>
      </c>
      <c r="AP17" s="8">
        <v>4</v>
      </c>
      <c r="AQ17" s="8">
        <v>6</v>
      </c>
      <c r="AR17" s="8"/>
      <c r="AS17" s="8"/>
      <c r="AT17" s="8"/>
      <c r="AU17" s="8"/>
      <c r="AV17" s="8"/>
      <c r="AW17" s="8"/>
      <c r="AX17" s="8"/>
      <c r="AY17" s="3">
        <f t="shared" si="6"/>
        <v>56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>
      <c r="A18" s="105"/>
      <c r="B18" s="10" t="s">
        <v>121</v>
      </c>
      <c r="C18" s="11" t="s">
        <v>87</v>
      </c>
      <c r="D18" s="8">
        <f t="shared" si="0"/>
        <v>74</v>
      </c>
      <c r="E18" s="8">
        <f t="shared" si="4"/>
        <v>38</v>
      </c>
      <c r="F18" s="8">
        <f t="shared" si="5"/>
        <v>36</v>
      </c>
      <c r="G18" s="8">
        <v>6</v>
      </c>
      <c r="H18" s="8">
        <v>4</v>
      </c>
      <c r="I18" s="8"/>
      <c r="J18" s="8">
        <v>2</v>
      </c>
      <c r="K18" s="8"/>
      <c r="L18" s="8">
        <v>2</v>
      </c>
      <c r="M18" s="8">
        <v>2</v>
      </c>
      <c r="N18" s="8">
        <v>2</v>
      </c>
      <c r="O18" s="8"/>
      <c r="P18" s="8">
        <v>4</v>
      </c>
      <c r="Q18" s="8"/>
      <c r="R18" s="8"/>
      <c r="S18" s="8">
        <v>2</v>
      </c>
      <c r="T18" s="8">
        <v>4</v>
      </c>
      <c r="U18" s="34">
        <v>2</v>
      </c>
      <c r="V18" s="8"/>
      <c r="W18" s="8"/>
      <c r="X18" s="8">
        <v>4</v>
      </c>
      <c r="Y18" s="8">
        <v>4</v>
      </c>
      <c r="Z18" s="34">
        <f t="shared" si="3"/>
        <v>38</v>
      </c>
      <c r="AA18" s="8"/>
      <c r="AB18" s="8"/>
      <c r="AC18" s="8"/>
      <c r="AD18" s="8">
        <v>4</v>
      </c>
      <c r="AE18" s="8">
        <v>2</v>
      </c>
      <c r="AF18" s="8">
        <v>2</v>
      </c>
      <c r="AG18" s="8">
        <v>2</v>
      </c>
      <c r="AH18" s="8">
        <v>2</v>
      </c>
      <c r="AI18" s="8">
        <v>4</v>
      </c>
      <c r="AJ18" s="8">
        <v>2</v>
      </c>
      <c r="AK18" s="8">
        <v>2</v>
      </c>
      <c r="AL18" s="8">
        <v>2</v>
      </c>
      <c r="AM18" s="8">
        <v>2</v>
      </c>
      <c r="AN18" s="8">
        <v>2</v>
      </c>
      <c r="AO18" s="8">
        <v>4</v>
      </c>
      <c r="AP18" s="8">
        <v>2</v>
      </c>
      <c r="AQ18" s="8">
        <v>4</v>
      </c>
      <c r="AR18" s="8"/>
      <c r="AS18" s="8"/>
      <c r="AT18" s="8"/>
      <c r="AU18" s="8"/>
      <c r="AV18" s="8"/>
      <c r="AW18" s="8"/>
      <c r="AX18" s="8"/>
      <c r="AY18" s="3">
        <f t="shared" si="6"/>
        <v>36</v>
      </c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s="37" customFormat="1" ht="30">
      <c r="A19" s="105"/>
      <c r="B19" s="32" t="s">
        <v>124</v>
      </c>
      <c r="C19" s="33" t="s">
        <v>125</v>
      </c>
      <c r="D19" s="34">
        <f>SUM(D20:D21)</f>
        <v>110</v>
      </c>
      <c r="E19" s="34">
        <f t="shared" ref="E19:F19" si="7">SUM(E20:E21)</f>
        <v>62</v>
      </c>
      <c r="F19" s="34">
        <f t="shared" si="7"/>
        <v>48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5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</row>
    <row r="20" spans="1:76" s="37" customFormat="1">
      <c r="A20" s="105"/>
      <c r="B20" s="38" t="s">
        <v>126</v>
      </c>
      <c r="C20" s="39" t="s">
        <v>85</v>
      </c>
      <c r="D20" s="34">
        <f t="shared" si="0"/>
        <v>32</v>
      </c>
      <c r="E20" s="34">
        <f>Z20</f>
        <v>32</v>
      </c>
      <c r="F20" s="40" t="str">
        <f>AY20</f>
        <v/>
      </c>
      <c r="G20" s="34">
        <v>4</v>
      </c>
      <c r="H20" s="34">
        <v>2</v>
      </c>
      <c r="I20" s="34">
        <v>2</v>
      </c>
      <c r="J20" s="34">
        <v>2</v>
      </c>
      <c r="K20" s="34">
        <v>2</v>
      </c>
      <c r="L20" s="34">
        <v>2</v>
      </c>
      <c r="M20" s="34">
        <v>2</v>
      </c>
      <c r="N20" s="34">
        <v>2</v>
      </c>
      <c r="O20" s="34">
        <v>2</v>
      </c>
      <c r="P20" s="34">
        <v>2</v>
      </c>
      <c r="Q20" s="34">
        <v>2</v>
      </c>
      <c r="R20" s="34">
        <v>2</v>
      </c>
      <c r="S20" s="34">
        <v>2</v>
      </c>
      <c r="T20" s="34">
        <v>2</v>
      </c>
      <c r="U20" s="34">
        <v>2</v>
      </c>
      <c r="V20" s="34"/>
      <c r="W20" s="34"/>
      <c r="X20" s="34"/>
      <c r="Y20" s="34"/>
      <c r="Z20" s="34">
        <f t="shared" si="3"/>
        <v>32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" t="str">
        <f t="shared" si="6"/>
        <v/>
      </c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1:76" ht="30">
      <c r="A21" s="105"/>
      <c r="B21" s="10" t="s">
        <v>127</v>
      </c>
      <c r="C21" s="26" t="s">
        <v>128</v>
      </c>
      <c r="D21" s="8">
        <f t="shared" si="0"/>
        <v>78</v>
      </c>
      <c r="E21" s="8">
        <f>Z21</f>
        <v>30</v>
      </c>
      <c r="F21" s="8">
        <f>AY21</f>
        <v>48</v>
      </c>
      <c r="G21" s="8"/>
      <c r="H21" s="8"/>
      <c r="I21" s="8">
        <v>4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8">
        <v>2</v>
      </c>
      <c r="P21" s="8">
        <v>2</v>
      </c>
      <c r="Q21" s="8">
        <v>2</v>
      </c>
      <c r="R21" s="8">
        <v>2</v>
      </c>
      <c r="S21" s="8">
        <v>2</v>
      </c>
      <c r="T21" s="8">
        <v>2</v>
      </c>
      <c r="U21" s="34">
        <v>4</v>
      </c>
      <c r="V21" s="8"/>
      <c r="W21" s="8"/>
      <c r="X21" s="8"/>
      <c r="Y21" s="8"/>
      <c r="Z21" s="34">
        <f t="shared" si="3"/>
        <v>30</v>
      </c>
      <c r="AA21" s="8"/>
      <c r="AB21" s="8"/>
      <c r="AC21" s="8"/>
      <c r="AD21" s="8">
        <v>6</v>
      </c>
      <c r="AE21" s="8">
        <v>4</v>
      </c>
      <c r="AF21" s="8">
        <v>2</v>
      </c>
      <c r="AG21" s="8">
        <v>4</v>
      </c>
      <c r="AH21" s="8">
        <v>4</v>
      </c>
      <c r="AI21" s="8">
        <v>2</v>
      </c>
      <c r="AJ21" s="8">
        <v>4</v>
      </c>
      <c r="AK21" s="8">
        <v>4</v>
      </c>
      <c r="AL21" s="8">
        <v>4</v>
      </c>
      <c r="AM21" s="8">
        <v>4</v>
      </c>
      <c r="AN21" s="8">
        <v>2</v>
      </c>
      <c r="AO21" s="8">
        <v>4</v>
      </c>
      <c r="AP21" s="8">
        <v>2</v>
      </c>
      <c r="AQ21" s="8">
        <v>2</v>
      </c>
      <c r="AR21" s="8"/>
      <c r="AS21" s="8"/>
      <c r="AT21" s="8"/>
      <c r="AU21" s="8"/>
      <c r="AV21" s="8"/>
      <c r="AW21" s="8"/>
      <c r="AX21" s="8"/>
      <c r="AY21" s="3">
        <f t="shared" si="6"/>
        <v>48</v>
      </c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s="37" customFormat="1">
      <c r="A22" s="105"/>
      <c r="B22" s="32" t="s">
        <v>89</v>
      </c>
      <c r="C22" s="33" t="s">
        <v>90</v>
      </c>
      <c r="D22" s="35">
        <f>SUM(D23,D32)</f>
        <v>1034</v>
      </c>
      <c r="E22" s="35">
        <f>SUM(E23,E32)</f>
        <v>430</v>
      </c>
      <c r="F22" s="35">
        <f>SUM(F23,F32)</f>
        <v>604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5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</row>
    <row r="23" spans="1:76" s="37" customFormat="1" ht="30">
      <c r="A23" s="105"/>
      <c r="B23" s="32" t="s">
        <v>91</v>
      </c>
      <c r="C23" s="33" t="s">
        <v>92</v>
      </c>
      <c r="D23" s="35">
        <f>SUM(D24:D31)</f>
        <v>458</v>
      </c>
      <c r="E23" s="35">
        <f t="shared" ref="E23:F23" si="8">SUM(E24:E31)</f>
        <v>226</v>
      </c>
      <c r="F23" s="35">
        <f t="shared" si="8"/>
        <v>232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5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</row>
    <row r="24" spans="1:76" ht="30">
      <c r="A24" s="105"/>
      <c r="B24" s="10" t="s">
        <v>129</v>
      </c>
      <c r="C24" s="11" t="s">
        <v>130</v>
      </c>
      <c r="D24" s="8">
        <f t="shared" si="0"/>
        <v>40</v>
      </c>
      <c r="E24" s="8">
        <f>Z24</f>
        <v>40</v>
      </c>
      <c r="F24" s="8" t="str">
        <f>AY24</f>
        <v/>
      </c>
      <c r="G24" s="8">
        <v>4</v>
      </c>
      <c r="H24" s="8">
        <v>4</v>
      </c>
      <c r="I24" s="8">
        <v>4</v>
      </c>
      <c r="J24" s="8">
        <v>4</v>
      </c>
      <c r="K24" s="8">
        <v>2</v>
      </c>
      <c r="L24" s="8">
        <v>2</v>
      </c>
      <c r="M24" s="8">
        <v>2</v>
      </c>
      <c r="N24" s="8">
        <v>2</v>
      </c>
      <c r="O24" s="8"/>
      <c r="P24" s="8">
        <v>2</v>
      </c>
      <c r="Q24" s="8">
        <v>4</v>
      </c>
      <c r="R24" s="8">
        <v>4</v>
      </c>
      <c r="S24" s="8">
        <v>4</v>
      </c>
      <c r="T24" s="8">
        <v>2</v>
      </c>
      <c r="U24" s="34"/>
      <c r="V24" s="8"/>
      <c r="W24" s="8"/>
      <c r="X24" s="8"/>
      <c r="Y24" s="8"/>
      <c r="Z24" s="34">
        <f t="shared" si="3"/>
        <v>40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3" t="str">
        <f t="shared" si="6"/>
        <v/>
      </c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>
      <c r="A25" s="105"/>
      <c r="B25" s="10" t="s">
        <v>131</v>
      </c>
      <c r="C25" s="11" t="s">
        <v>156</v>
      </c>
      <c r="D25" s="8">
        <f t="shared" ref="D25:D31" si="9">SUM(E25:F25)</f>
        <v>120</v>
      </c>
      <c r="E25" s="8">
        <f t="shared" ref="E25:E31" si="10">Z25</f>
        <v>68</v>
      </c>
      <c r="F25" s="8">
        <f t="shared" ref="F25:F31" si="11">AY25</f>
        <v>52</v>
      </c>
      <c r="G25" s="8">
        <v>4</v>
      </c>
      <c r="H25" s="8">
        <v>6</v>
      </c>
      <c r="I25" s="8">
        <v>4</v>
      </c>
      <c r="J25" s="8">
        <v>4</v>
      </c>
      <c r="K25" s="8">
        <v>6</v>
      </c>
      <c r="L25" s="8">
        <v>4</v>
      </c>
      <c r="M25" s="8">
        <v>2</v>
      </c>
      <c r="N25" s="8">
        <v>2</v>
      </c>
      <c r="O25" s="8">
        <v>2</v>
      </c>
      <c r="P25" s="8">
        <v>2</v>
      </c>
      <c r="Q25" s="8">
        <v>6</v>
      </c>
      <c r="R25" s="8">
        <v>6</v>
      </c>
      <c r="S25" s="8">
        <v>6</v>
      </c>
      <c r="T25" s="8">
        <v>4</v>
      </c>
      <c r="U25" s="34">
        <v>2</v>
      </c>
      <c r="V25" s="8"/>
      <c r="W25" s="8"/>
      <c r="X25" s="8">
        <v>2</v>
      </c>
      <c r="Y25" s="8">
        <v>6</v>
      </c>
      <c r="Z25" s="34">
        <f t="shared" si="3"/>
        <v>68</v>
      </c>
      <c r="AA25" s="8"/>
      <c r="AB25" s="8"/>
      <c r="AC25" s="8">
        <v>4</v>
      </c>
      <c r="AD25" s="8">
        <v>2</v>
      </c>
      <c r="AE25" s="8">
        <v>6</v>
      </c>
      <c r="AF25" s="8">
        <v>4</v>
      </c>
      <c r="AG25" s="8">
        <v>2</v>
      </c>
      <c r="AH25" s="8">
        <v>2</v>
      </c>
      <c r="AI25" s="8">
        <v>2</v>
      </c>
      <c r="AJ25" s="8">
        <v>4</v>
      </c>
      <c r="AK25" s="8">
        <v>6</v>
      </c>
      <c r="AL25" s="8">
        <v>4</v>
      </c>
      <c r="AM25" s="8">
        <v>2</v>
      </c>
      <c r="AN25" s="8">
        <v>2</v>
      </c>
      <c r="AO25" s="8">
        <v>4</v>
      </c>
      <c r="AP25" s="8">
        <v>8</v>
      </c>
      <c r="AQ25" s="8"/>
      <c r="AR25" s="8"/>
      <c r="AS25" s="8"/>
      <c r="AT25" s="8"/>
      <c r="AU25" s="8"/>
      <c r="AV25" s="8"/>
      <c r="AW25" s="8"/>
      <c r="AX25" s="8"/>
      <c r="AY25" s="3">
        <f t="shared" si="6"/>
        <v>52</v>
      </c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>
      <c r="A26" s="105"/>
      <c r="B26" s="10" t="s">
        <v>132</v>
      </c>
      <c r="C26" s="11" t="s">
        <v>159</v>
      </c>
      <c r="D26" s="8">
        <f t="shared" si="9"/>
        <v>32</v>
      </c>
      <c r="E26" s="8" t="str">
        <f t="shared" si="10"/>
        <v/>
      </c>
      <c r="F26" s="8">
        <f t="shared" si="11"/>
        <v>32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4"/>
      <c r="V26" s="8"/>
      <c r="W26" s="8"/>
      <c r="X26" s="8"/>
      <c r="Y26" s="8"/>
      <c r="Z26" s="34" t="str">
        <f t="shared" si="3"/>
        <v/>
      </c>
      <c r="AA26" s="8"/>
      <c r="AB26" s="8"/>
      <c r="AC26" s="8">
        <v>4</v>
      </c>
      <c r="AD26" s="8">
        <v>2</v>
      </c>
      <c r="AE26" s="8">
        <v>2</v>
      </c>
      <c r="AF26" s="8">
        <v>2</v>
      </c>
      <c r="AG26" s="8">
        <v>2</v>
      </c>
      <c r="AH26" s="8">
        <v>2</v>
      </c>
      <c r="AI26" s="8">
        <v>2</v>
      </c>
      <c r="AJ26" s="8">
        <v>2</v>
      </c>
      <c r="AK26" s="8">
        <v>2</v>
      </c>
      <c r="AL26" s="8">
        <v>2</v>
      </c>
      <c r="AM26" s="8">
        <v>2</v>
      </c>
      <c r="AN26" s="8">
        <v>2</v>
      </c>
      <c r="AO26" s="8">
        <v>2</v>
      </c>
      <c r="AP26" s="8">
        <v>4</v>
      </c>
      <c r="AQ26" s="8"/>
      <c r="AR26" s="8"/>
      <c r="AS26" s="8"/>
      <c r="AT26" s="8"/>
      <c r="AU26" s="8"/>
      <c r="AV26" s="8"/>
      <c r="AW26" s="8"/>
      <c r="AX26" s="8"/>
      <c r="AY26" s="3">
        <f t="shared" si="6"/>
        <v>32</v>
      </c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105"/>
      <c r="B27" s="10" t="s">
        <v>160</v>
      </c>
      <c r="C27" s="11" t="s">
        <v>161</v>
      </c>
      <c r="D27" s="8">
        <f t="shared" si="9"/>
        <v>42</v>
      </c>
      <c r="E27" s="8" t="str">
        <f t="shared" si="10"/>
        <v/>
      </c>
      <c r="F27" s="8">
        <f t="shared" si="11"/>
        <v>42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4"/>
      <c r="V27" s="8"/>
      <c r="W27" s="8"/>
      <c r="X27" s="8"/>
      <c r="Y27" s="8"/>
      <c r="Z27" s="34" t="str">
        <f t="shared" si="3"/>
        <v/>
      </c>
      <c r="AA27" s="8"/>
      <c r="AB27" s="8"/>
      <c r="AC27" s="8">
        <v>4</v>
      </c>
      <c r="AD27" s="8">
        <v>4</v>
      </c>
      <c r="AE27" s="8">
        <v>2</v>
      </c>
      <c r="AF27" s="8">
        <v>4</v>
      </c>
      <c r="AG27" s="8">
        <v>4</v>
      </c>
      <c r="AH27" s="8">
        <v>2</v>
      </c>
      <c r="AI27" s="8">
        <v>2</v>
      </c>
      <c r="AJ27" s="8">
        <v>2</v>
      </c>
      <c r="AK27" s="8">
        <v>2</v>
      </c>
      <c r="AL27" s="8">
        <v>2</v>
      </c>
      <c r="AM27" s="8">
        <v>2</v>
      </c>
      <c r="AN27" s="8">
        <v>4</v>
      </c>
      <c r="AO27" s="8">
        <v>2</v>
      </c>
      <c r="AP27" s="8">
        <v>6</v>
      </c>
      <c r="AQ27" s="8"/>
      <c r="AR27" s="8"/>
      <c r="AS27" s="8"/>
      <c r="AT27" s="8"/>
      <c r="AU27" s="8"/>
      <c r="AV27" s="8"/>
      <c r="AW27" s="8"/>
      <c r="AX27" s="8"/>
      <c r="AY27" s="3">
        <f t="shared" si="6"/>
        <v>42</v>
      </c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30">
      <c r="A28" s="105"/>
      <c r="B28" s="10" t="s">
        <v>133</v>
      </c>
      <c r="C28" s="11" t="s">
        <v>134</v>
      </c>
      <c r="D28" s="8">
        <f t="shared" si="9"/>
        <v>32</v>
      </c>
      <c r="E28" s="8">
        <f t="shared" si="10"/>
        <v>32</v>
      </c>
      <c r="F28" s="8" t="str">
        <f t="shared" si="11"/>
        <v/>
      </c>
      <c r="G28" s="8">
        <v>4</v>
      </c>
      <c r="H28" s="8">
        <v>2</v>
      </c>
      <c r="I28" s="8">
        <v>2</v>
      </c>
      <c r="J28" s="8">
        <v>2</v>
      </c>
      <c r="K28" s="8">
        <v>2</v>
      </c>
      <c r="L28" s="8">
        <v>2</v>
      </c>
      <c r="M28" s="8">
        <v>2</v>
      </c>
      <c r="N28" s="8">
        <v>2</v>
      </c>
      <c r="O28" s="8">
        <v>2</v>
      </c>
      <c r="P28" s="8">
        <v>4</v>
      </c>
      <c r="Q28" s="8">
        <v>2</v>
      </c>
      <c r="R28" s="8">
        <v>2</v>
      </c>
      <c r="S28" s="8">
        <v>2</v>
      </c>
      <c r="T28" s="8">
        <v>2</v>
      </c>
      <c r="U28" s="34"/>
      <c r="V28" s="8"/>
      <c r="W28" s="8"/>
      <c r="X28" s="8"/>
      <c r="Y28" s="8"/>
      <c r="Z28" s="34">
        <f t="shared" si="3"/>
        <v>32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3" t="str">
        <f t="shared" si="6"/>
        <v/>
      </c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30">
      <c r="A29" s="105"/>
      <c r="B29" s="10" t="s">
        <v>135</v>
      </c>
      <c r="C29" s="11" t="s">
        <v>136</v>
      </c>
      <c r="D29" s="8">
        <f t="shared" si="9"/>
        <v>70</v>
      </c>
      <c r="E29" s="8">
        <f t="shared" si="10"/>
        <v>36</v>
      </c>
      <c r="F29" s="8">
        <f t="shared" si="11"/>
        <v>34</v>
      </c>
      <c r="G29" s="8"/>
      <c r="H29" s="8"/>
      <c r="I29" s="8"/>
      <c r="J29" s="8"/>
      <c r="K29" s="8"/>
      <c r="L29" s="8">
        <v>2</v>
      </c>
      <c r="M29" s="8">
        <v>4</v>
      </c>
      <c r="N29" s="8">
        <v>4</v>
      </c>
      <c r="O29" s="8">
        <v>2</v>
      </c>
      <c r="P29" s="8">
        <v>4</v>
      </c>
      <c r="Q29" s="8">
        <v>2</v>
      </c>
      <c r="R29" s="8">
        <v>4</v>
      </c>
      <c r="S29" s="8">
        <v>4</v>
      </c>
      <c r="T29" s="8">
        <v>4</v>
      </c>
      <c r="U29" s="34">
        <v>2</v>
      </c>
      <c r="V29" s="8"/>
      <c r="W29" s="8"/>
      <c r="X29" s="8">
        <v>4</v>
      </c>
      <c r="Y29" s="8"/>
      <c r="Z29" s="34">
        <f t="shared" si="3"/>
        <v>36</v>
      </c>
      <c r="AA29" s="8"/>
      <c r="AB29" s="8"/>
      <c r="AC29" s="8">
        <v>4</v>
      </c>
      <c r="AD29" s="8">
        <v>2</v>
      </c>
      <c r="AE29" s="8">
        <v>2</v>
      </c>
      <c r="AF29" s="8">
        <v>2</v>
      </c>
      <c r="AG29" s="8">
        <v>2</v>
      </c>
      <c r="AH29" s="8">
        <v>2</v>
      </c>
      <c r="AI29" s="8">
        <v>2</v>
      </c>
      <c r="AJ29" s="8">
        <v>2</v>
      </c>
      <c r="AK29" s="8">
        <v>2</v>
      </c>
      <c r="AL29" s="8">
        <v>2</v>
      </c>
      <c r="AM29" s="8">
        <v>4</v>
      </c>
      <c r="AN29" s="8">
        <v>2</v>
      </c>
      <c r="AO29" s="8">
        <v>2</v>
      </c>
      <c r="AP29" s="8">
        <v>2</v>
      </c>
      <c r="AQ29" s="8">
        <v>2</v>
      </c>
      <c r="AR29" s="8"/>
      <c r="AS29" s="8"/>
      <c r="AT29" s="8"/>
      <c r="AU29" s="8"/>
      <c r="AV29" s="8"/>
      <c r="AW29" s="8"/>
      <c r="AX29" s="8"/>
      <c r="AY29" s="3">
        <f t="shared" si="6"/>
        <v>34</v>
      </c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>
      <c r="A30" s="105"/>
      <c r="B30" s="10" t="s">
        <v>157</v>
      </c>
      <c r="C30" s="11" t="s">
        <v>158</v>
      </c>
      <c r="D30" s="8">
        <f t="shared" si="9"/>
        <v>32</v>
      </c>
      <c r="E30" s="8" t="str">
        <f t="shared" si="10"/>
        <v/>
      </c>
      <c r="F30" s="8">
        <f t="shared" si="11"/>
        <v>32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34"/>
      <c r="V30" s="8"/>
      <c r="W30" s="8"/>
      <c r="X30" s="8"/>
      <c r="Y30" s="8"/>
      <c r="Z30" s="34" t="str">
        <f t="shared" si="3"/>
        <v/>
      </c>
      <c r="AA30" s="8"/>
      <c r="AB30" s="8"/>
      <c r="AC30" s="8">
        <v>4</v>
      </c>
      <c r="AD30" s="8">
        <v>2</v>
      </c>
      <c r="AE30" s="8">
        <v>2</v>
      </c>
      <c r="AF30" s="8">
        <v>2</v>
      </c>
      <c r="AG30" s="8">
        <v>2</v>
      </c>
      <c r="AH30" s="8">
        <v>2</v>
      </c>
      <c r="AI30" s="8">
        <v>2</v>
      </c>
      <c r="AJ30" s="8">
        <v>2</v>
      </c>
      <c r="AK30" s="8">
        <v>2</v>
      </c>
      <c r="AL30" s="8">
        <v>2</v>
      </c>
      <c r="AM30" s="8">
        <v>4</v>
      </c>
      <c r="AN30" s="8">
        <v>2</v>
      </c>
      <c r="AO30" s="8">
        <v>2</v>
      </c>
      <c r="AP30" s="8">
        <v>2</v>
      </c>
      <c r="AQ30" s="8"/>
      <c r="AR30" s="8"/>
      <c r="AS30" s="8"/>
      <c r="AT30" s="8"/>
      <c r="AU30" s="8"/>
      <c r="AV30" s="8"/>
      <c r="AW30" s="8"/>
      <c r="AX30" s="8"/>
      <c r="AY30" s="3">
        <f t="shared" si="6"/>
        <v>32</v>
      </c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>
      <c r="A31" s="105"/>
      <c r="B31" s="27" t="s">
        <v>137</v>
      </c>
      <c r="C31" s="9" t="s">
        <v>138</v>
      </c>
      <c r="D31" s="8">
        <f t="shared" si="9"/>
        <v>90</v>
      </c>
      <c r="E31" s="8">
        <f t="shared" si="10"/>
        <v>50</v>
      </c>
      <c r="F31" s="8">
        <f t="shared" si="11"/>
        <v>40</v>
      </c>
      <c r="G31" s="8"/>
      <c r="H31" s="8"/>
      <c r="I31" s="8">
        <v>2</v>
      </c>
      <c r="J31" s="8">
        <v>4</v>
      </c>
      <c r="K31" s="8">
        <v>4</v>
      </c>
      <c r="L31" s="8">
        <v>4</v>
      </c>
      <c r="M31" s="8">
        <v>4</v>
      </c>
      <c r="N31" s="8">
        <v>2</v>
      </c>
      <c r="O31" s="8">
        <v>2</v>
      </c>
      <c r="P31" s="8">
        <v>2</v>
      </c>
      <c r="Q31" s="8">
        <v>6</v>
      </c>
      <c r="R31" s="8">
        <v>4</v>
      </c>
      <c r="S31" s="8">
        <v>4</v>
      </c>
      <c r="T31" s="8">
        <v>4</v>
      </c>
      <c r="U31" s="34">
        <v>4</v>
      </c>
      <c r="V31" s="8"/>
      <c r="W31" s="8"/>
      <c r="X31" s="8">
        <v>2</v>
      </c>
      <c r="Y31" s="8">
        <v>2</v>
      </c>
      <c r="Z31" s="34">
        <f t="shared" si="3"/>
        <v>50</v>
      </c>
      <c r="AA31" s="8"/>
      <c r="AB31" s="8"/>
      <c r="AC31" s="8">
        <v>4</v>
      </c>
      <c r="AD31" s="8">
        <v>4</v>
      </c>
      <c r="AE31" s="8">
        <v>2</v>
      </c>
      <c r="AF31" s="8">
        <v>4</v>
      </c>
      <c r="AG31" s="8">
        <v>2</v>
      </c>
      <c r="AH31" s="8">
        <v>4</v>
      </c>
      <c r="AI31" s="8">
        <v>2</v>
      </c>
      <c r="AJ31" s="8">
        <v>2</v>
      </c>
      <c r="AK31" s="8">
        <v>2</v>
      </c>
      <c r="AL31" s="8">
        <v>4</v>
      </c>
      <c r="AM31" s="8">
        <v>2</v>
      </c>
      <c r="AN31" s="8">
        <v>2</v>
      </c>
      <c r="AO31" s="8">
        <v>2</v>
      </c>
      <c r="AP31" s="8">
        <v>2</v>
      </c>
      <c r="AQ31" s="8">
        <v>2</v>
      </c>
      <c r="AR31" s="8"/>
      <c r="AS31" s="8"/>
      <c r="AT31" s="8"/>
      <c r="AU31" s="8"/>
      <c r="AV31" s="8"/>
      <c r="AW31" s="8"/>
      <c r="AX31" s="8"/>
      <c r="AY31" s="3">
        <f t="shared" si="6"/>
        <v>40</v>
      </c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s="37" customFormat="1">
      <c r="A32" s="105"/>
      <c r="B32" s="32" t="s">
        <v>139</v>
      </c>
      <c r="C32" s="47" t="s">
        <v>140</v>
      </c>
      <c r="D32" s="35">
        <f>SUM(D33,D38,D41)</f>
        <v>576</v>
      </c>
      <c r="E32" s="35">
        <f>SUM(E33,E38,E41)</f>
        <v>204</v>
      </c>
      <c r="F32" s="35">
        <f>SUM(F33,F38,F41)</f>
        <v>372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</row>
    <row r="33" spans="1:76" s="37" customFormat="1" ht="45">
      <c r="A33" s="105"/>
      <c r="B33" s="32" t="s">
        <v>141</v>
      </c>
      <c r="C33" s="47" t="s">
        <v>142</v>
      </c>
      <c r="D33" s="35">
        <f>SUM(D34:D37)</f>
        <v>432</v>
      </c>
      <c r="E33" s="35">
        <f>SUM(E34:E37)</f>
        <v>204</v>
      </c>
      <c r="F33" s="35">
        <f>SUM(F34:F37)</f>
        <v>228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5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</row>
    <row r="34" spans="1:76" ht="45">
      <c r="A34" s="105"/>
      <c r="B34" s="27" t="s">
        <v>146</v>
      </c>
      <c r="C34" s="9" t="s">
        <v>143</v>
      </c>
      <c r="D34" s="8">
        <f t="shared" ref="D34:D44" si="12">SUM(E34:F34)</f>
        <v>140</v>
      </c>
      <c r="E34" s="8">
        <f>Z34</f>
        <v>140</v>
      </c>
      <c r="F34" s="8" t="str">
        <f>AY34</f>
        <v/>
      </c>
      <c r="G34" s="8">
        <v>4</v>
      </c>
      <c r="H34" s="8">
        <v>8</v>
      </c>
      <c r="I34" s="8">
        <v>8</v>
      </c>
      <c r="J34" s="8">
        <v>8</v>
      </c>
      <c r="K34" s="8">
        <v>8</v>
      </c>
      <c r="L34" s="8">
        <v>6</v>
      </c>
      <c r="M34" s="8">
        <v>6</v>
      </c>
      <c r="N34" s="8">
        <v>8</v>
      </c>
      <c r="O34" s="8">
        <v>8</v>
      </c>
      <c r="P34" s="8">
        <v>8</v>
      </c>
      <c r="Q34" s="8"/>
      <c r="R34" s="8"/>
      <c r="S34" s="8"/>
      <c r="T34" s="8"/>
      <c r="U34" s="34">
        <v>18</v>
      </c>
      <c r="V34" s="8">
        <v>24</v>
      </c>
      <c r="W34" s="8">
        <v>18</v>
      </c>
      <c r="X34" s="8">
        <v>8</v>
      </c>
      <c r="Y34" s="8"/>
      <c r="Z34" s="34">
        <f t="shared" si="3"/>
        <v>140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3" t="str">
        <f t="shared" si="6"/>
        <v/>
      </c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>
      <c r="A35" s="105"/>
      <c r="B35" s="27" t="s">
        <v>144</v>
      </c>
      <c r="C35" s="12" t="s">
        <v>145</v>
      </c>
      <c r="D35" s="8">
        <f t="shared" si="12"/>
        <v>148</v>
      </c>
      <c r="E35" s="8">
        <f t="shared" ref="E35:E37" si="13">Z35</f>
        <v>64</v>
      </c>
      <c r="F35" s="8">
        <f t="shared" ref="F35:F37" si="14">AY35</f>
        <v>84</v>
      </c>
      <c r="G35" s="8">
        <v>4</v>
      </c>
      <c r="H35" s="8">
        <v>4</v>
      </c>
      <c r="I35" s="8">
        <v>4</v>
      </c>
      <c r="J35" s="8">
        <v>4</v>
      </c>
      <c r="K35" s="8">
        <v>4</v>
      </c>
      <c r="L35" s="8">
        <v>2</v>
      </c>
      <c r="M35" s="8">
        <v>2</v>
      </c>
      <c r="N35" s="8">
        <v>2</v>
      </c>
      <c r="O35" s="8">
        <v>2</v>
      </c>
      <c r="P35" s="8">
        <v>2</v>
      </c>
      <c r="Q35" s="8"/>
      <c r="R35" s="8"/>
      <c r="S35" s="8"/>
      <c r="T35" s="8"/>
      <c r="U35" s="34"/>
      <c r="V35" s="8">
        <v>12</v>
      </c>
      <c r="W35" s="8">
        <v>18</v>
      </c>
      <c r="X35" s="8">
        <v>4</v>
      </c>
      <c r="Y35" s="8"/>
      <c r="Z35" s="34">
        <f t="shared" si="3"/>
        <v>64</v>
      </c>
      <c r="AA35" s="8"/>
      <c r="AB35" s="8"/>
      <c r="AC35" s="8">
        <v>4</v>
      </c>
      <c r="AD35" s="8">
        <v>2</v>
      </c>
      <c r="AE35" s="8">
        <v>2</v>
      </c>
      <c r="AF35" s="8">
        <v>4</v>
      </c>
      <c r="AG35" s="8">
        <v>2</v>
      </c>
      <c r="AH35" s="8">
        <v>2</v>
      </c>
      <c r="AI35" s="8">
        <v>2</v>
      </c>
      <c r="AJ35" s="8">
        <v>2</v>
      </c>
      <c r="AK35" s="8">
        <v>2</v>
      </c>
      <c r="AL35" s="8">
        <v>2</v>
      </c>
      <c r="AM35" s="8">
        <v>2</v>
      </c>
      <c r="AN35" s="8">
        <v>4</v>
      </c>
      <c r="AO35" s="8">
        <v>4</v>
      </c>
      <c r="AP35" s="8">
        <v>2</v>
      </c>
      <c r="AQ35" s="8"/>
      <c r="AR35" s="8"/>
      <c r="AS35" s="8">
        <v>12</v>
      </c>
      <c r="AT35" s="8">
        <v>36</v>
      </c>
      <c r="AU35" s="8"/>
      <c r="AV35" s="8"/>
      <c r="AW35" s="8"/>
      <c r="AX35" s="8"/>
      <c r="AY35" s="3">
        <f t="shared" si="6"/>
        <v>84</v>
      </c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>
      <c r="A36" s="105"/>
      <c r="B36" s="10" t="s">
        <v>30</v>
      </c>
      <c r="C36" s="12" t="s">
        <v>29</v>
      </c>
      <c r="D36" s="8">
        <f t="shared" si="12"/>
        <v>72</v>
      </c>
      <c r="E36" s="8" t="str">
        <f t="shared" si="13"/>
        <v/>
      </c>
      <c r="F36" s="8">
        <f t="shared" si="14"/>
        <v>72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4"/>
      <c r="V36" s="8"/>
      <c r="W36" s="8"/>
      <c r="X36" s="8"/>
      <c r="Y36" s="8"/>
      <c r="Z36" s="34" t="str">
        <f t="shared" si="3"/>
        <v/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>
        <v>36</v>
      </c>
      <c r="AV36" s="8">
        <v>36</v>
      </c>
      <c r="AW36" s="8"/>
      <c r="AX36" s="8"/>
      <c r="AY36" s="3">
        <f t="shared" si="6"/>
        <v>72</v>
      </c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0">
      <c r="A37" s="105"/>
      <c r="B37" s="10" t="s">
        <v>28</v>
      </c>
      <c r="C37" s="12" t="s">
        <v>93</v>
      </c>
      <c r="D37" s="8">
        <f t="shared" si="12"/>
        <v>72</v>
      </c>
      <c r="E37" s="8" t="str">
        <f t="shared" si="13"/>
        <v/>
      </c>
      <c r="F37" s="8">
        <f t="shared" si="14"/>
        <v>72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34"/>
      <c r="V37" s="8"/>
      <c r="W37" s="8"/>
      <c r="X37" s="8"/>
      <c r="Y37" s="8"/>
      <c r="Z37" s="34" t="str">
        <f t="shared" si="3"/>
        <v/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>
        <v>36</v>
      </c>
      <c r="AX37" s="8">
        <v>36</v>
      </c>
      <c r="AY37" s="3">
        <f t="shared" si="6"/>
        <v>72</v>
      </c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s="37" customFormat="1" ht="30">
      <c r="A38" s="105"/>
      <c r="B38" s="24" t="s">
        <v>155</v>
      </c>
      <c r="C38" s="25" t="s">
        <v>147</v>
      </c>
      <c r="D38" s="35">
        <f>SUM(D39:D40)</f>
        <v>84</v>
      </c>
      <c r="E38" s="35"/>
      <c r="F38" s="35">
        <f>SUM(F39:F40)</f>
        <v>84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5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</row>
    <row r="39" spans="1:76">
      <c r="A39" s="105"/>
      <c r="B39" s="10" t="s">
        <v>148</v>
      </c>
      <c r="C39" s="12" t="s">
        <v>165</v>
      </c>
      <c r="D39" s="8">
        <f t="shared" si="12"/>
        <v>50</v>
      </c>
      <c r="E39" s="8" t="str">
        <f>Z39</f>
        <v/>
      </c>
      <c r="F39" s="8">
        <f>AY39</f>
        <v>50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34"/>
      <c r="V39" s="8"/>
      <c r="W39" s="8"/>
      <c r="X39" s="8"/>
      <c r="Y39" s="8"/>
      <c r="Z39" s="34" t="str">
        <f t="shared" si="3"/>
        <v/>
      </c>
      <c r="AA39" s="8"/>
      <c r="AB39" s="8"/>
      <c r="AC39" s="8">
        <v>2</v>
      </c>
      <c r="AD39" s="8">
        <v>2</v>
      </c>
      <c r="AE39" s="8">
        <v>2</v>
      </c>
      <c r="AF39" s="8">
        <v>2</v>
      </c>
      <c r="AG39" s="8">
        <v>2</v>
      </c>
      <c r="AH39" s="8">
        <v>2</v>
      </c>
      <c r="AI39" s="8">
        <v>2</v>
      </c>
      <c r="AJ39" s="8">
        <v>2</v>
      </c>
      <c r="AK39" s="8"/>
      <c r="AL39" s="8"/>
      <c r="AM39" s="8"/>
      <c r="AN39" s="8"/>
      <c r="AO39" s="8"/>
      <c r="AP39" s="8"/>
      <c r="AQ39" s="8">
        <v>10</v>
      </c>
      <c r="AR39" s="8">
        <v>24</v>
      </c>
      <c r="AS39" s="8"/>
      <c r="AT39" s="8"/>
      <c r="AU39" s="8"/>
      <c r="AV39" s="8"/>
      <c r="AW39" s="8"/>
      <c r="AX39" s="8"/>
      <c r="AY39" s="3">
        <f t="shared" si="6"/>
        <v>50</v>
      </c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14.25" customHeight="1">
      <c r="A40" s="105"/>
      <c r="B40" s="10" t="s">
        <v>149</v>
      </c>
      <c r="C40" s="12" t="s">
        <v>150</v>
      </c>
      <c r="D40" s="8">
        <f t="shared" si="12"/>
        <v>34</v>
      </c>
      <c r="E40" s="8" t="str">
        <f t="shared" ref="E40" si="15">Z40</f>
        <v/>
      </c>
      <c r="F40" s="8">
        <f>AY40</f>
        <v>34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34"/>
      <c r="V40" s="8"/>
      <c r="W40" s="8"/>
      <c r="X40" s="8"/>
      <c r="Y40" s="8"/>
      <c r="Z40" s="34" t="str">
        <f t="shared" si="3"/>
        <v/>
      </c>
      <c r="AA40" s="8"/>
      <c r="AB40" s="8"/>
      <c r="AC40" s="8"/>
      <c r="AD40" s="8"/>
      <c r="AE40" s="8"/>
      <c r="AF40" s="8"/>
      <c r="AG40" s="8">
        <v>2</v>
      </c>
      <c r="AH40" s="8">
        <v>4</v>
      </c>
      <c r="AI40" s="8">
        <v>2</v>
      </c>
      <c r="AJ40" s="8">
        <v>2</v>
      </c>
      <c r="AK40" s="8">
        <v>2</v>
      </c>
      <c r="AL40" s="8">
        <v>2</v>
      </c>
      <c r="AM40" s="8">
        <v>2</v>
      </c>
      <c r="AN40" s="8">
        <v>2</v>
      </c>
      <c r="AO40" s="8">
        <v>2</v>
      </c>
      <c r="AP40" s="8"/>
      <c r="AQ40" s="8">
        <v>8</v>
      </c>
      <c r="AR40" s="8">
        <v>6</v>
      </c>
      <c r="AS40" s="8"/>
      <c r="AT40" s="8"/>
      <c r="AU40" s="8"/>
      <c r="AV40" s="8"/>
      <c r="AW40" s="8"/>
      <c r="AX40" s="8"/>
      <c r="AY40" s="3">
        <f t="shared" si="6"/>
        <v>34</v>
      </c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s="37" customFormat="1" ht="30">
      <c r="A41" s="105"/>
      <c r="B41" s="48" t="s">
        <v>151</v>
      </c>
      <c r="C41" s="47" t="s">
        <v>152</v>
      </c>
      <c r="D41" s="8">
        <f>SUM(E41:F41)</f>
        <v>60</v>
      </c>
      <c r="E41" s="35" t="str">
        <f>E42</f>
        <v/>
      </c>
      <c r="F41" s="35">
        <f>F42</f>
        <v>60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</row>
    <row r="42" spans="1:76">
      <c r="A42" s="105"/>
      <c r="B42" s="10" t="s">
        <v>153</v>
      </c>
      <c r="C42" s="12" t="s">
        <v>154</v>
      </c>
      <c r="D42" s="8">
        <f>SUM(E42:F42)</f>
        <v>60</v>
      </c>
      <c r="E42" s="8" t="str">
        <f>Z42</f>
        <v/>
      </c>
      <c r="F42" s="8">
        <f>AY42</f>
        <v>60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4"/>
      <c r="V42" s="8"/>
      <c r="W42" s="8"/>
      <c r="X42" s="8"/>
      <c r="Y42" s="8"/>
      <c r="Z42" s="34" t="str">
        <f t="shared" si="3"/>
        <v/>
      </c>
      <c r="AA42" s="8"/>
      <c r="AB42" s="8"/>
      <c r="AC42" s="8">
        <v>4</v>
      </c>
      <c r="AD42" s="8">
        <v>2</v>
      </c>
      <c r="AE42" s="8">
        <v>2</v>
      </c>
      <c r="AF42" s="8">
        <v>2</v>
      </c>
      <c r="AG42" s="8">
        <v>2</v>
      </c>
      <c r="AH42" s="8">
        <v>2</v>
      </c>
      <c r="AI42" s="8">
        <v>2</v>
      </c>
      <c r="AJ42" s="8">
        <v>2</v>
      </c>
      <c r="AK42" s="8">
        <v>2</v>
      </c>
      <c r="AL42" s="8">
        <v>2</v>
      </c>
      <c r="AM42" s="8">
        <v>2</v>
      </c>
      <c r="AN42" s="8">
        <v>2</v>
      </c>
      <c r="AO42" s="8">
        <v>2</v>
      </c>
      <c r="AP42" s="8"/>
      <c r="AQ42" s="8">
        <v>2</v>
      </c>
      <c r="AR42" s="8">
        <v>6</v>
      </c>
      <c r="AS42" s="8">
        <v>24</v>
      </c>
      <c r="AT42" s="8"/>
      <c r="AU42" s="8"/>
      <c r="AV42" s="8"/>
      <c r="AW42" s="8"/>
      <c r="AX42" s="8"/>
      <c r="AY42" s="3">
        <f t="shared" si="6"/>
        <v>60</v>
      </c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>
      <c r="A43" s="8"/>
      <c r="B43" s="111" t="s">
        <v>33</v>
      </c>
      <c r="C43" s="112"/>
      <c r="D43" s="8">
        <f>SUM(E43:F43)</f>
        <v>1458</v>
      </c>
      <c r="E43" s="8">
        <f>Z43</f>
        <v>666</v>
      </c>
      <c r="F43" s="8">
        <f>AY43</f>
        <v>792</v>
      </c>
      <c r="G43" s="8">
        <f t="shared" ref="G43:X43" si="16">SUM(G13:G35)</f>
        <v>36</v>
      </c>
      <c r="H43" s="8">
        <f t="shared" si="16"/>
        <v>36</v>
      </c>
      <c r="I43" s="8">
        <f t="shared" si="16"/>
        <v>36</v>
      </c>
      <c r="J43" s="8">
        <f t="shared" si="16"/>
        <v>36</v>
      </c>
      <c r="K43" s="8">
        <f t="shared" si="16"/>
        <v>36</v>
      </c>
      <c r="L43" s="8">
        <f t="shared" si="16"/>
        <v>36</v>
      </c>
      <c r="M43" s="8">
        <f t="shared" si="16"/>
        <v>36</v>
      </c>
      <c r="N43" s="8">
        <f t="shared" si="16"/>
        <v>36</v>
      </c>
      <c r="O43" s="8">
        <f t="shared" si="16"/>
        <v>36</v>
      </c>
      <c r="P43" s="8">
        <f t="shared" si="16"/>
        <v>36</v>
      </c>
      <c r="Q43" s="8">
        <f t="shared" si="16"/>
        <v>36</v>
      </c>
      <c r="R43" s="8">
        <f t="shared" si="16"/>
        <v>36</v>
      </c>
      <c r="S43" s="8">
        <f t="shared" si="16"/>
        <v>36</v>
      </c>
      <c r="T43" s="8">
        <f t="shared" si="16"/>
        <v>36</v>
      </c>
      <c r="U43" s="34">
        <f t="shared" si="16"/>
        <v>36</v>
      </c>
      <c r="V43" s="8">
        <f t="shared" si="16"/>
        <v>36</v>
      </c>
      <c r="W43" s="8">
        <f t="shared" si="16"/>
        <v>36</v>
      </c>
      <c r="X43" s="8">
        <f t="shared" si="16"/>
        <v>36</v>
      </c>
      <c r="Y43" s="8"/>
      <c r="Z43" s="34">
        <f>SUM(Z13:Z35)</f>
        <v>666</v>
      </c>
      <c r="AA43" s="8"/>
      <c r="AB43" s="8"/>
      <c r="AC43" s="8">
        <f t="shared" ref="AC43:AX43" si="17">SUM(AC13:AC42)</f>
        <v>36</v>
      </c>
      <c r="AD43" s="8">
        <f t="shared" si="17"/>
        <v>36</v>
      </c>
      <c r="AE43" s="8">
        <f t="shared" si="17"/>
        <v>36</v>
      </c>
      <c r="AF43" s="8">
        <f t="shared" si="17"/>
        <v>36</v>
      </c>
      <c r="AG43" s="8">
        <f t="shared" si="17"/>
        <v>36</v>
      </c>
      <c r="AH43" s="8">
        <f t="shared" si="17"/>
        <v>36</v>
      </c>
      <c r="AI43" s="8">
        <f t="shared" si="17"/>
        <v>36</v>
      </c>
      <c r="AJ43" s="8">
        <f t="shared" si="17"/>
        <v>36</v>
      </c>
      <c r="AK43" s="8">
        <f t="shared" si="17"/>
        <v>36</v>
      </c>
      <c r="AL43" s="8">
        <f t="shared" si="17"/>
        <v>36</v>
      </c>
      <c r="AM43" s="8">
        <f t="shared" si="17"/>
        <v>36</v>
      </c>
      <c r="AN43" s="8">
        <f t="shared" si="17"/>
        <v>36</v>
      </c>
      <c r="AO43" s="8">
        <f t="shared" si="17"/>
        <v>36</v>
      </c>
      <c r="AP43" s="8">
        <f t="shared" si="17"/>
        <v>36</v>
      </c>
      <c r="AQ43" s="8">
        <f t="shared" si="17"/>
        <v>36</v>
      </c>
      <c r="AR43" s="8">
        <f t="shared" si="17"/>
        <v>36</v>
      </c>
      <c r="AS43" s="8">
        <f t="shared" si="17"/>
        <v>36</v>
      </c>
      <c r="AT43" s="8">
        <f t="shared" si="17"/>
        <v>36</v>
      </c>
      <c r="AU43" s="8">
        <f t="shared" si="17"/>
        <v>36</v>
      </c>
      <c r="AV43" s="8">
        <f t="shared" si="17"/>
        <v>36</v>
      </c>
      <c r="AW43" s="8">
        <f t="shared" si="17"/>
        <v>36</v>
      </c>
      <c r="AX43" s="8">
        <f t="shared" si="17"/>
        <v>36</v>
      </c>
      <c r="AY43" s="3">
        <f>SUM(AY15:AY42)</f>
        <v>792</v>
      </c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>
      <c r="A44" s="8"/>
      <c r="B44" s="111" t="s">
        <v>34</v>
      </c>
      <c r="C44" s="112"/>
      <c r="D44" s="8">
        <f t="shared" si="12"/>
        <v>720</v>
      </c>
      <c r="E44" s="8">
        <f>Z44</f>
        <v>324</v>
      </c>
      <c r="F44" s="8">
        <f>AY44</f>
        <v>396</v>
      </c>
      <c r="G44" s="23">
        <v>18</v>
      </c>
      <c r="H44" s="23">
        <v>18</v>
      </c>
      <c r="I44" s="23">
        <v>18</v>
      </c>
      <c r="J44" s="23">
        <v>18</v>
      </c>
      <c r="K44" s="23">
        <v>18</v>
      </c>
      <c r="L44" s="23">
        <v>18</v>
      </c>
      <c r="M44" s="23">
        <v>18</v>
      </c>
      <c r="N44" s="23">
        <v>18</v>
      </c>
      <c r="O44" s="23">
        <v>18</v>
      </c>
      <c r="P44" s="23">
        <v>18</v>
      </c>
      <c r="Q44" s="23">
        <v>18</v>
      </c>
      <c r="R44" s="23">
        <v>18</v>
      </c>
      <c r="S44" s="23">
        <v>18</v>
      </c>
      <c r="T44" s="23">
        <v>18</v>
      </c>
      <c r="U44" s="46">
        <v>18</v>
      </c>
      <c r="V44" s="23">
        <v>18</v>
      </c>
      <c r="W44" s="23">
        <v>18</v>
      </c>
      <c r="X44" s="23">
        <v>18</v>
      </c>
      <c r="Y44" s="8"/>
      <c r="Z44" s="34">
        <f>SUM(G44:X44)</f>
        <v>324</v>
      </c>
      <c r="AA44" s="8"/>
      <c r="AB44" s="8"/>
      <c r="AC44" s="8">
        <v>18</v>
      </c>
      <c r="AD44" s="8">
        <v>18</v>
      </c>
      <c r="AE44" s="8">
        <v>18</v>
      </c>
      <c r="AF44" s="8">
        <v>18</v>
      </c>
      <c r="AG44" s="8">
        <v>18</v>
      </c>
      <c r="AH44" s="8">
        <v>18</v>
      </c>
      <c r="AI44" s="8">
        <v>18</v>
      </c>
      <c r="AJ44" s="8">
        <v>18</v>
      </c>
      <c r="AK44" s="8">
        <v>18</v>
      </c>
      <c r="AL44" s="8">
        <v>18</v>
      </c>
      <c r="AM44" s="8">
        <v>18</v>
      </c>
      <c r="AN44" s="8">
        <v>18</v>
      </c>
      <c r="AO44" s="8">
        <v>18</v>
      </c>
      <c r="AP44" s="8">
        <v>18</v>
      </c>
      <c r="AQ44" s="8">
        <v>18</v>
      </c>
      <c r="AR44" s="8">
        <v>18</v>
      </c>
      <c r="AS44" s="8">
        <v>18</v>
      </c>
      <c r="AT44" s="8">
        <v>18</v>
      </c>
      <c r="AU44" s="8">
        <v>18</v>
      </c>
      <c r="AV44" s="8">
        <v>18</v>
      </c>
      <c r="AW44" s="8">
        <v>18</v>
      </c>
      <c r="AX44" s="8">
        <v>18</v>
      </c>
      <c r="AY44" s="3">
        <f>SUM(AC44:AX44)</f>
        <v>396</v>
      </c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>
      <c r="A45" s="8"/>
      <c r="B45" s="111" t="s">
        <v>35</v>
      </c>
      <c r="C45" s="112"/>
      <c r="D45" s="8">
        <f>SUM(E45:F45)</f>
        <v>2178</v>
      </c>
      <c r="E45" s="8">
        <f>Z45</f>
        <v>990</v>
      </c>
      <c r="F45" s="8">
        <f>AY45</f>
        <v>1188</v>
      </c>
      <c r="G45" s="8">
        <f>SUM(G43:G44)</f>
        <v>54</v>
      </c>
      <c r="H45" s="8">
        <f t="shared" ref="H45:Z45" si="18">SUM(H43:H44)</f>
        <v>54</v>
      </c>
      <c r="I45" s="8">
        <f t="shared" si="18"/>
        <v>54</v>
      </c>
      <c r="J45" s="8">
        <f t="shared" si="18"/>
        <v>54</v>
      </c>
      <c r="K45" s="8">
        <f t="shared" si="18"/>
        <v>54</v>
      </c>
      <c r="L45" s="8">
        <f t="shared" si="18"/>
        <v>54</v>
      </c>
      <c r="M45" s="8">
        <f t="shared" si="18"/>
        <v>54</v>
      </c>
      <c r="N45" s="8">
        <f t="shared" si="18"/>
        <v>54</v>
      </c>
      <c r="O45" s="8">
        <f t="shared" si="18"/>
        <v>54</v>
      </c>
      <c r="P45" s="8">
        <f t="shared" si="18"/>
        <v>54</v>
      </c>
      <c r="Q45" s="8">
        <f t="shared" si="18"/>
        <v>54</v>
      </c>
      <c r="R45" s="8">
        <f t="shared" si="18"/>
        <v>54</v>
      </c>
      <c r="S45" s="8">
        <f t="shared" si="18"/>
        <v>54</v>
      </c>
      <c r="T45" s="8">
        <f t="shared" si="18"/>
        <v>54</v>
      </c>
      <c r="U45" s="34">
        <f t="shared" si="18"/>
        <v>54</v>
      </c>
      <c r="V45" s="8">
        <f t="shared" si="18"/>
        <v>54</v>
      </c>
      <c r="W45" s="8">
        <f t="shared" si="18"/>
        <v>54</v>
      </c>
      <c r="X45" s="8">
        <f t="shared" si="18"/>
        <v>54</v>
      </c>
      <c r="Y45" s="8"/>
      <c r="Z45" s="34">
        <f t="shared" si="18"/>
        <v>990</v>
      </c>
      <c r="AA45" s="8"/>
      <c r="AB45" s="8"/>
      <c r="AC45" s="8">
        <f>SUM(AC43:AC44)</f>
        <v>54</v>
      </c>
      <c r="AD45" s="8">
        <f t="shared" ref="AD45:AX45" si="19">SUM(AD43:AD44)</f>
        <v>54</v>
      </c>
      <c r="AE45" s="8">
        <f t="shared" si="19"/>
        <v>54</v>
      </c>
      <c r="AF45" s="8">
        <f t="shared" si="19"/>
        <v>54</v>
      </c>
      <c r="AG45" s="8">
        <f t="shared" si="19"/>
        <v>54</v>
      </c>
      <c r="AH45" s="8">
        <f t="shared" si="19"/>
        <v>54</v>
      </c>
      <c r="AI45" s="8">
        <f t="shared" si="19"/>
        <v>54</v>
      </c>
      <c r="AJ45" s="8">
        <f t="shared" si="19"/>
        <v>54</v>
      </c>
      <c r="AK45" s="8">
        <f t="shared" si="19"/>
        <v>54</v>
      </c>
      <c r="AL45" s="8">
        <f t="shared" si="19"/>
        <v>54</v>
      </c>
      <c r="AM45" s="8">
        <f t="shared" si="19"/>
        <v>54</v>
      </c>
      <c r="AN45" s="8">
        <f t="shared" si="19"/>
        <v>54</v>
      </c>
      <c r="AO45" s="8">
        <f t="shared" si="19"/>
        <v>54</v>
      </c>
      <c r="AP45" s="8">
        <f t="shared" si="19"/>
        <v>54</v>
      </c>
      <c r="AQ45" s="8">
        <f t="shared" si="19"/>
        <v>54</v>
      </c>
      <c r="AR45" s="8">
        <f t="shared" si="19"/>
        <v>54</v>
      </c>
      <c r="AS45" s="8">
        <f t="shared" si="19"/>
        <v>54</v>
      </c>
      <c r="AT45" s="8">
        <f t="shared" si="19"/>
        <v>54</v>
      </c>
      <c r="AU45" s="8">
        <f t="shared" si="19"/>
        <v>54</v>
      </c>
      <c r="AV45" s="8">
        <f t="shared" si="19"/>
        <v>54</v>
      </c>
      <c r="AW45" s="8">
        <f t="shared" si="19"/>
        <v>54</v>
      </c>
      <c r="AX45" s="8">
        <f t="shared" si="19"/>
        <v>54</v>
      </c>
      <c r="AY45" s="3">
        <f>SUM(AC45:AX45)</f>
        <v>1188</v>
      </c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66.75" customHeight="1">
      <c r="A47" s="78" t="s">
        <v>20</v>
      </c>
      <c r="B47" s="78"/>
      <c r="C47" s="78"/>
      <c r="D47" s="78"/>
      <c r="E47" s="78"/>
      <c r="F47" s="75" t="s">
        <v>21</v>
      </c>
      <c r="G47" s="75"/>
      <c r="H47" s="75"/>
      <c r="I47" s="2"/>
      <c r="J47" s="75" t="s">
        <v>22</v>
      </c>
      <c r="K47" s="75"/>
      <c r="L47" s="75"/>
      <c r="M47" s="78"/>
      <c r="N47" s="78"/>
      <c r="O47" s="2"/>
      <c r="P47" s="75" t="s">
        <v>24</v>
      </c>
      <c r="Q47" s="75"/>
      <c r="R47" s="75"/>
      <c r="S47" s="78"/>
      <c r="T47" s="2"/>
      <c r="U47" s="45"/>
      <c r="V47" s="75" t="s">
        <v>25</v>
      </c>
      <c r="W47" s="75"/>
      <c r="X47" s="75"/>
      <c r="Y47" s="2"/>
      <c r="Z47" s="45"/>
      <c r="AA47" s="2"/>
      <c r="AB47" s="75" t="s">
        <v>101</v>
      </c>
      <c r="AC47" s="75"/>
      <c r="AD47" s="78"/>
      <c r="AE47" s="78"/>
      <c r="AF47" s="2"/>
      <c r="AG47" s="75" t="s">
        <v>26</v>
      </c>
      <c r="AH47" s="75"/>
      <c r="AJ47" s="75" t="s">
        <v>27</v>
      </c>
      <c r="AK47" s="75"/>
      <c r="AL47" s="75"/>
      <c r="AM47" s="75"/>
      <c r="AO47" s="75" t="s">
        <v>29</v>
      </c>
      <c r="AP47" s="75"/>
      <c r="AR47" s="78" t="s">
        <v>31</v>
      </c>
      <c r="AS47" s="78"/>
      <c r="AT47" s="78"/>
      <c r="AV47" s="75" t="s">
        <v>96</v>
      </c>
      <c r="AW47" s="75"/>
      <c r="AX47" s="75"/>
      <c r="AY47" s="30"/>
      <c r="BA47" s="83" t="s">
        <v>98</v>
      </c>
      <c r="BB47" s="83"/>
      <c r="BC47" s="84"/>
      <c r="BD47" s="84"/>
      <c r="BF47" s="78" t="s">
        <v>103</v>
      </c>
      <c r="BG47" s="78"/>
      <c r="BH47" s="78"/>
    </row>
    <row r="48" spans="1:76" ht="15" customHeight="1">
      <c r="G48" s="79" t="s">
        <v>19</v>
      </c>
      <c r="L48" s="81" t="s">
        <v>23</v>
      </c>
      <c r="Q48" s="71" t="s">
        <v>95</v>
      </c>
      <c r="R48" s="72"/>
      <c r="W48" s="76" t="s">
        <v>100</v>
      </c>
      <c r="AC48" s="89" t="s">
        <v>102</v>
      </c>
      <c r="AD48" s="90"/>
      <c r="AG48" s="103" t="s">
        <v>94</v>
      </c>
      <c r="AH48" s="95"/>
      <c r="AK48" s="99" t="s">
        <v>28</v>
      </c>
      <c r="AL48" s="2"/>
      <c r="AP48" s="99" t="s">
        <v>30</v>
      </c>
      <c r="AS48" s="101" t="s">
        <v>105</v>
      </c>
      <c r="AW48" s="99" t="s">
        <v>97</v>
      </c>
      <c r="BB48" s="85" t="s">
        <v>99</v>
      </c>
      <c r="BC48" s="86"/>
      <c r="BF48" s="93" t="s">
        <v>104</v>
      </c>
      <c r="BG48" s="94"/>
      <c r="BH48" s="95"/>
    </row>
    <row r="49" spans="7:60">
      <c r="G49" s="80"/>
      <c r="L49" s="82"/>
      <c r="Q49" s="73"/>
      <c r="R49" s="74"/>
      <c r="W49" s="77"/>
      <c r="AC49" s="91"/>
      <c r="AD49" s="92"/>
      <c r="AG49" s="96"/>
      <c r="AH49" s="98"/>
      <c r="AK49" s="100"/>
      <c r="AL49" s="2"/>
      <c r="AP49" s="100"/>
      <c r="AS49" s="102"/>
      <c r="AW49" s="100"/>
      <c r="BB49" s="87"/>
      <c r="BC49" s="88"/>
      <c r="BF49" s="96"/>
      <c r="BG49" s="97"/>
      <c r="BH49" s="98"/>
    </row>
    <row r="53" spans="7:60">
      <c r="AN53" s="13"/>
    </row>
  </sheetData>
  <mergeCells count="55">
    <mergeCell ref="B43:C43"/>
    <mergeCell ref="B44:C44"/>
    <mergeCell ref="B45:C45"/>
    <mergeCell ref="BF1:BI1"/>
    <mergeCell ref="AH1:AL1"/>
    <mergeCell ref="AQ1:AT1"/>
    <mergeCell ref="B1:B7"/>
    <mergeCell ref="A8:A42"/>
    <mergeCell ref="D1:F2"/>
    <mergeCell ref="D3:D7"/>
    <mergeCell ref="E3:E7"/>
    <mergeCell ref="F3:F7"/>
    <mergeCell ref="C1:C7"/>
    <mergeCell ref="B8:B10"/>
    <mergeCell ref="A1:A7"/>
    <mergeCell ref="BF47:BH47"/>
    <mergeCell ref="BF48:BH49"/>
    <mergeCell ref="AV47:AX47"/>
    <mergeCell ref="AW48:AW49"/>
    <mergeCell ref="AK48:AK49"/>
    <mergeCell ref="AO47:AP47"/>
    <mergeCell ref="AP48:AP49"/>
    <mergeCell ref="AR47:AT47"/>
    <mergeCell ref="AS48:AS49"/>
    <mergeCell ref="AJ47:AM47"/>
    <mergeCell ref="A47:E47"/>
    <mergeCell ref="F47:H47"/>
    <mergeCell ref="G48:G49"/>
    <mergeCell ref="J47:N47"/>
    <mergeCell ref="L48:L49"/>
    <mergeCell ref="AU1:AW1"/>
    <mergeCell ref="AZ1:BE1"/>
    <mergeCell ref="Q48:R49"/>
    <mergeCell ref="V47:X47"/>
    <mergeCell ref="W48:W49"/>
    <mergeCell ref="P47:S47"/>
    <mergeCell ref="BA47:BD47"/>
    <mergeCell ref="BB48:BC49"/>
    <mergeCell ref="AC48:AD49"/>
    <mergeCell ref="AB47:AE47"/>
    <mergeCell ref="AG48:AH49"/>
    <mergeCell ref="AG47:AH47"/>
    <mergeCell ref="G1:J1"/>
    <mergeCell ref="L1:O1"/>
    <mergeCell ref="P1:S1"/>
    <mergeCell ref="AD1:AG1"/>
    <mergeCell ref="AM1:AP1"/>
    <mergeCell ref="T1:W1"/>
    <mergeCell ref="Y1:AB1"/>
    <mergeCell ref="F8:F10"/>
    <mergeCell ref="E8:E10"/>
    <mergeCell ref="D8:D10"/>
    <mergeCell ref="C8:C10"/>
    <mergeCell ref="G3:BI3"/>
    <mergeCell ref="G5:BI5"/>
  </mergeCells>
  <pageMargins left="0" right="0" top="0.39370078740157483" bottom="0" header="0.31496062992125984" footer="0.31496062992125984"/>
  <pageSetup paperSize="9" scale="46" orientation="landscape" horizontalDpi="180" verticalDpi="180" r:id="rId1"/>
  <ignoredErrors>
    <ignoredError sqref="Z37 Z40 Z42 Z44" formulaRange="1"/>
    <ignoredError sqref="D14:E14 E41:F41 D38 F38 D19: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2021-08-09T09:25:55Z</dcterms:modified>
</cp:coreProperties>
</file>