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Y31" i="1"/>
  <c r="Z27" l="1"/>
  <c r="Z24"/>
  <c r="Z23"/>
  <c r="Z22"/>
  <c r="Z15"/>
  <c r="Z12"/>
  <c r="F23" l="1"/>
  <c r="F24"/>
  <c r="F25"/>
  <c r="F26"/>
  <c r="F27"/>
  <c r="F22"/>
  <c r="F19"/>
  <c r="F18"/>
  <c r="F17"/>
  <c r="F16"/>
  <c r="F15"/>
  <c r="F14"/>
  <c r="F13"/>
  <c r="E30"/>
  <c r="E27"/>
  <c r="E26"/>
  <c r="E25"/>
  <c r="E24"/>
  <c r="E23"/>
  <c r="E22"/>
  <c r="E20"/>
  <c r="E19"/>
  <c r="E18"/>
  <c r="E17"/>
  <c r="E16"/>
  <c r="E15"/>
  <c r="E14"/>
  <c r="E13"/>
  <c r="E12"/>
  <c r="D12" s="1"/>
  <c r="AY32" l="1"/>
  <c r="Z32"/>
  <c r="E32" s="1"/>
  <c r="AV31"/>
  <c r="AV33" s="1"/>
  <c r="AW31"/>
  <c r="AW33" s="1"/>
  <c r="AN31"/>
  <c r="AN33" s="1"/>
  <c r="AO31"/>
  <c r="AO33" s="1"/>
  <c r="AP31"/>
  <c r="AP33" s="1"/>
  <c r="AQ31"/>
  <c r="AQ33" s="1"/>
  <c r="AR31"/>
  <c r="AR33" s="1"/>
  <c r="AS31"/>
  <c r="AS33" s="1"/>
  <c r="AT31"/>
  <c r="AT33" s="1"/>
  <c r="AU31"/>
  <c r="AU33" s="1"/>
  <c r="AM31"/>
  <c r="AM33" s="1"/>
  <c r="AL31"/>
  <c r="AL33" s="1"/>
  <c r="AK31"/>
  <c r="AK33" s="1"/>
  <c r="AJ31"/>
  <c r="AJ33" s="1"/>
  <c r="AI31"/>
  <c r="AI33" s="1"/>
  <c r="AH31"/>
  <c r="AH33" s="1"/>
  <c r="AG31"/>
  <c r="AG33" s="1"/>
  <c r="AF31"/>
  <c r="AF33" s="1"/>
  <c r="AE31"/>
  <c r="AE33" s="1"/>
  <c r="AD31"/>
  <c r="AD33" s="1"/>
  <c r="AC31"/>
  <c r="AC33" s="1"/>
  <c r="D30"/>
  <c r="D15"/>
  <c r="D17"/>
  <c r="F20"/>
  <c r="F21"/>
  <c r="F11"/>
  <c r="AY14"/>
  <c r="AY15"/>
  <c r="AY16"/>
  <c r="AY17"/>
  <c r="AY18"/>
  <c r="AY20"/>
  <c r="AY22"/>
  <c r="AY23"/>
  <c r="AY24"/>
  <c r="AY25"/>
  <c r="AY26"/>
  <c r="AY27"/>
  <c r="AY13"/>
  <c r="Z13"/>
  <c r="Z14"/>
  <c r="Z16"/>
  <c r="Z17"/>
  <c r="Z18"/>
  <c r="Z19"/>
  <c r="Z20"/>
  <c r="Z25"/>
  <c r="Z26"/>
  <c r="Z30"/>
  <c r="L31"/>
  <c r="L33" s="1"/>
  <c r="M31"/>
  <c r="M33" s="1"/>
  <c r="N31"/>
  <c r="N33" s="1"/>
  <c r="O31"/>
  <c r="O33" s="1"/>
  <c r="P31"/>
  <c r="P33" s="1"/>
  <c r="Q31"/>
  <c r="Q33" s="1"/>
  <c r="R31"/>
  <c r="R33" s="1"/>
  <c r="S31"/>
  <c r="S33" s="1"/>
  <c r="T31"/>
  <c r="T33" s="1"/>
  <c r="U31"/>
  <c r="U33" s="1"/>
  <c r="V31"/>
  <c r="V33" s="1"/>
  <c r="W31"/>
  <c r="W33" s="1"/>
  <c r="X31"/>
  <c r="X33" s="1"/>
  <c r="K31"/>
  <c r="K33" s="1"/>
  <c r="J31"/>
  <c r="J33" s="1"/>
  <c r="I31"/>
  <c r="I33" s="1"/>
  <c r="H31"/>
  <c r="H33" s="1"/>
  <c r="G31"/>
  <c r="D14"/>
  <c r="D16"/>
  <c r="D18"/>
  <c r="D19"/>
  <c r="D22"/>
  <c r="E21"/>
  <c r="D24"/>
  <c r="D25"/>
  <c r="D26"/>
  <c r="D27"/>
  <c r="E11"/>
  <c r="D32" l="1"/>
  <c r="F32"/>
  <c r="F8"/>
  <c r="E8"/>
  <c r="AY33"/>
  <c r="F33" s="1"/>
  <c r="D13"/>
  <c r="D23"/>
  <c r="D21" s="1"/>
  <c r="Z31"/>
  <c r="E31" s="1"/>
  <c r="D20"/>
  <c r="AY31"/>
  <c r="F31" s="1"/>
  <c r="G33"/>
  <c r="Z33" s="1"/>
  <c r="E33" s="1"/>
  <c r="D33" l="1"/>
  <c r="D31"/>
  <c r="D11"/>
  <c r="D8" s="1"/>
</calcChain>
</file>

<file path=xl/sharedStrings.xml><?xml version="1.0" encoding="utf-8"?>
<sst xmlns="http://schemas.openxmlformats.org/spreadsheetml/2006/main" count="201" uniqueCount="144">
  <si>
    <t>Курс</t>
  </si>
  <si>
    <t>Индекс</t>
  </si>
  <si>
    <t>1 курс</t>
  </si>
  <si>
    <t>Объем часов обязательной нагрузки</t>
  </si>
  <si>
    <t>общ</t>
  </si>
  <si>
    <t>1 сем</t>
  </si>
  <si>
    <t>2 сем</t>
  </si>
  <si>
    <t>Порядковые номера недель учебного года</t>
  </si>
  <si>
    <t>Август</t>
  </si>
  <si>
    <t>Июль</t>
  </si>
  <si>
    <t>Июнь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</si>
  <si>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</si>
  <si>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</si>
  <si>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</si>
  <si>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</si>
  <si>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</si>
  <si>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</si>
  <si>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</si>
  <si>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</si>
  <si>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График учебного процесса</t>
  </si>
  <si>
    <t>.</t>
  </si>
  <si>
    <t xml:space="preserve">Обозначения </t>
  </si>
  <si>
    <t>Теоретическое обучение</t>
  </si>
  <si>
    <t>Практика преддипломная (квалифик.), стажировка</t>
  </si>
  <si>
    <t>"</t>
  </si>
  <si>
    <t>Промежуточная аттестация</t>
  </si>
  <si>
    <t>Государственная итоговая аттестация</t>
  </si>
  <si>
    <t>Практическое обучение</t>
  </si>
  <si>
    <t>Производственная практика</t>
  </si>
  <si>
    <t>ПП</t>
  </si>
  <si>
    <t>Учебная практика</t>
  </si>
  <si>
    <t>УП</t>
  </si>
  <si>
    <t>Каникулы</t>
  </si>
  <si>
    <t>Наименование циклов, разделов, дисциплин, профессиональных модулей, МДК, практик.</t>
  </si>
  <si>
    <t>Всего часов в неделю обязательной нагрузки</t>
  </si>
  <si>
    <t>Всего часов в неделю самостоятельной работы студентов</t>
  </si>
  <si>
    <t>Максимальное кол-во часов в неделю</t>
  </si>
  <si>
    <t>14.09-19.09</t>
  </si>
  <si>
    <t>21.09-26.09</t>
  </si>
  <si>
    <t>02.09-07.09</t>
  </si>
  <si>
    <t>09.09-14.09</t>
  </si>
  <si>
    <t>16.09-21.09</t>
  </si>
  <si>
    <t>23.09-28.09</t>
  </si>
  <si>
    <t>30.09-06.09</t>
  </si>
  <si>
    <t>07.10-12.10</t>
  </si>
  <si>
    <t>28.10-02.11</t>
  </si>
  <si>
    <t>04.11-09.11</t>
  </si>
  <si>
    <t>11.11-16.11</t>
  </si>
  <si>
    <t>18.11-23.11</t>
  </si>
  <si>
    <t>25.11-30.11</t>
  </si>
  <si>
    <t>02.12-07.12</t>
  </si>
  <si>
    <t>09.12-14.12</t>
  </si>
  <si>
    <t>16.12-21.12</t>
  </si>
  <si>
    <t>23.12-28.10</t>
  </si>
  <si>
    <t>30.12-04.01</t>
  </si>
  <si>
    <t>06.01-11.01</t>
  </si>
  <si>
    <t>13.01-18.01</t>
  </si>
  <si>
    <t>20.01-25.01</t>
  </si>
  <si>
    <t>Итого 1 семестр</t>
  </si>
  <si>
    <t>27.01-01.02</t>
  </si>
  <si>
    <t>03.02-08.02</t>
  </si>
  <si>
    <t>10.02-15.02</t>
  </si>
  <si>
    <t>17.02-22.02</t>
  </si>
  <si>
    <t>24.02-29.02</t>
  </si>
  <si>
    <t>02.03-07.03</t>
  </si>
  <si>
    <t>09.03-14.03</t>
  </si>
  <si>
    <t>16.03-21.03</t>
  </si>
  <si>
    <t>23.03-28.03</t>
  </si>
  <si>
    <t>30.03-04.04</t>
  </si>
  <si>
    <t>06.04-11.04</t>
  </si>
  <si>
    <t>13.04-18.04</t>
  </si>
  <si>
    <t>20.04-25.04</t>
  </si>
  <si>
    <t>27.04-02.05</t>
  </si>
  <si>
    <t>04.05-09.05</t>
  </si>
  <si>
    <t>11.05-16.05</t>
  </si>
  <si>
    <t>18.05-23.05</t>
  </si>
  <si>
    <t>25.05-30.05</t>
  </si>
  <si>
    <t>01.06-06.06</t>
  </si>
  <si>
    <t>08.06-13.06</t>
  </si>
  <si>
    <t>15.06-20.06</t>
  </si>
  <si>
    <t>22.06-27.06</t>
  </si>
  <si>
    <t>29.06-04.07</t>
  </si>
  <si>
    <t>ОУД.00</t>
  </si>
  <si>
    <t>Общеобразовательные учебные дисциплины (ОУД)</t>
  </si>
  <si>
    <t>Общие учебны дисциплины</t>
  </si>
  <si>
    <t>Русский язык и литература. Русский язык</t>
  </si>
  <si>
    <t>Русский язык и литература. Литература</t>
  </si>
  <si>
    <t>Иностранный язык</t>
  </si>
  <si>
    <t>Математика</t>
  </si>
  <si>
    <t>История</t>
  </si>
  <si>
    <t>Физическая культура</t>
  </si>
  <si>
    <t>Основы безопасности жизнидеятельности</t>
  </si>
  <si>
    <t>Информатика</t>
  </si>
  <si>
    <t>Физика</t>
  </si>
  <si>
    <t>Химия</t>
  </si>
  <si>
    <t>Обществознание (включаяя экономику и право)</t>
  </si>
  <si>
    <t>Биология</t>
  </si>
  <si>
    <t>Экология</t>
  </si>
  <si>
    <t>Астрономия</t>
  </si>
  <si>
    <t>По выбору из обязательных предметных областей</t>
  </si>
  <si>
    <t>П.00</t>
  </si>
  <si>
    <t>Профессиональный цикл</t>
  </si>
  <si>
    <t>ОП.00</t>
  </si>
  <si>
    <t>Общепрофессиональные дисциплины</t>
  </si>
  <si>
    <t>ОП.13</t>
  </si>
  <si>
    <t>Основый учебной и профессиональной деятельности</t>
  </si>
  <si>
    <t>◦◦</t>
  </si>
  <si>
    <t>::</t>
  </si>
  <si>
    <t>Защита курсовой работы</t>
  </si>
  <si>
    <t>КР</t>
  </si>
  <si>
    <t>Практика преддипломная</t>
  </si>
  <si>
    <t>X</t>
  </si>
  <si>
    <t>III</t>
  </si>
  <si>
    <t>Подготовка ВКР</t>
  </si>
  <si>
    <t>ПВКР</t>
  </si>
  <si>
    <t>Защита ВКР</t>
  </si>
  <si>
    <t>ЗВКР</t>
  </si>
  <si>
    <t>˭</t>
  </si>
  <si>
    <t>06.07-11.07</t>
  </si>
  <si>
    <t>13.07-18.07</t>
  </si>
  <si>
    <t>20.07-25.07</t>
  </si>
  <si>
    <t>27.07-01.08</t>
  </si>
  <si>
    <t>03.08-08.08</t>
  </si>
  <si>
    <t>10.08-15.08</t>
  </si>
  <si>
    <t>17.08-22.08</t>
  </si>
  <si>
    <t>24.08-29.08</t>
  </si>
  <si>
    <t>31.08-05.09</t>
  </si>
  <si>
    <t>Итого 2 семестр</t>
  </si>
  <si>
    <t>Май</t>
  </si>
  <si>
    <t>География</t>
  </si>
  <si>
    <t>ОУДБ.01</t>
  </si>
  <si>
    <t>ОУДБ.02</t>
  </si>
  <si>
    <t>ОУДБ.03</t>
  </si>
  <si>
    <t>ОУДБ.04</t>
  </si>
  <si>
    <t>ОУДБ.05</t>
  </si>
  <si>
    <t>ОУДБ.06</t>
  </si>
  <si>
    <t>ОУДБ.18</t>
  </si>
  <si>
    <t>ОУДБ.16</t>
  </si>
  <si>
    <t>ОУДП.07</t>
  </si>
  <si>
    <t>ОУДБ.08</t>
  </si>
  <si>
    <t>ОУДП.09</t>
  </si>
  <si>
    <t>ОУДБ.10</t>
  </si>
  <si>
    <t>ОУДП.15</t>
  </si>
  <si>
    <t>ОУДБ.17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</si>
</sst>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</font>
    <font>
      <b/>
      <sz val="20"/>
      <color theme="1"/>
      <name val="Calibri"/>
      <family val="2"/>
      <charset val="204"/>
    </font>
    <font>
      <b/>
      <sz val="20"/>
      <color theme="1"/>
      <name val="Calibri"/>
      <family val="2"/>
      <charset val="204"/>
      <scheme val="minor"/>
    </font>
    <font>
      <sz val="48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36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</font>
    <font>
      <b/>
      <sz val="18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26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16" fontId="1" fillId="0" borderId="1" xfId="0" applyNumberFormat="1" applyFont="1" applyBorder="1" applyAlignment="1">
      <alignment horizontal="center" vertical="center" textRotation="90"/>
    </xf>
    <xf numFmtId="0" fontId="8" fillId="0" borderId="0" xfId="0" applyFont="1" applyAlignment="1">
      <alignment horizontal="center" vertical="center" textRotation="9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horizontal="left" wrapText="1"/>
    </xf>
    <xf numFmtId="0" fontId="0" fillId="0" borderId="1" xfId="0" applyBorder="1" applyAlignment="1"/>
    <xf numFmtId="0" fontId="0" fillId="0" borderId="1" xfId="0" applyBorder="1" applyAlignment="1">
      <alignment wrapText="1"/>
    </xf>
    <xf numFmtId="0" fontId="0" fillId="0" borderId="0" xfId="0" applyAlignment="1">
      <alignment horizontal="right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0" fillId="0" borderId="1" xfId="0" applyBorder="1"/>
    <xf numFmtId="0" fontId="1" fillId="0" borderId="1" xfId="0" applyFont="1" applyBorder="1" applyAlignme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/>
    <xf numFmtId="0" fontId="1" fillId="0" borderId="7" xfId="0" applyFont="1" applyBorder="1"/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2" xfId="0" applyFont="1" applyBorder="1" applyAlignment="1"/>
    <xf numFmtId="0" fontId="5" fillId="0" borderId="4" xfId="0" applyFont="1" applyBorder="1" applyAlignment="1"/>
    <xf numFmtId="0" fontId="0" fillId="0" borderId="1" xfId="0" applyFont="1" applyBorder="1" applyAlignment="1">
      <alignment horizontal="center" vertical="center" textRotation="90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0" fillId="0" borderId="9" xfId="0" applyBorder="1" applyAlignment="1"/>
    <xf numFmtId="0" fontId="11" fillId="0" borderId="10" xfId="0" applyFont="1" applyBorder="1" applyAlignment="1">
      <alignment horizontal="center" vertical="center"/>
    </xf>
    <xf numFmtId="0" fontId="0" fillId="0" borderId="11" xfId="0" applyBorder="1" applyAlignment="1"/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41"/>
  <sheetViews>
    <sheetView tabSelected="1" zoomScale="80" zoomScaleNormal="80" workbookViewId="0">
      <selection activeCell="B30" sqref="B30"/>
    </sheetView>
  </sheetViews>
  <sheetFormatPr defaultRowHeight="15"/>
  <cols>
    <col min="1" max="1" width="4.85546875" customWidth="1"/>
    <col min="2" max="2" width="8.85546875" bestFit="1" customWidth="1"/>
    <col min="3" max="3" width="27.28515625" customWidth="1"/>
    <col min="4" max="4" width="7.28515625" customWidth="1"/>
    <col min="5" max="5" width="7.42578125" customWidth="1"/>
    <col min="6" max="6" width="7.5703125" customWidth="1"/>
    <col min="7" max="7" width="4.7109375" customWidth="1"/>
    <col min="8" max="8" width="4.42578125" customWidth="1"/>
    <col min="9" max="9" width="4.140625" customWidth="1"/>
    <col min="10" max="10" width="4.42578125" customWidth="1"/>
    <col min="11" max="11" width="4" customWidth="1"/>
    <col min="12" max="12" width="3.5703125" customWidth="1"/>
    <col min="13" max="13" width="3.7109375" customWidth="1"/>
    <col min="14" max="14" width="4" customWidth="1"/>
    <col min="15" max="15" width="4.140625" customWidth="1"/>
    <col min="16" max="16" width="4.28515625" customWidth="1"/>
    <col min="17" max="17" width="4" customWidth="1"/>
    <col min="18" max="18" width="4.140625" customWidth="1"/>
    <col min="19" max="19" width="4.42578125" customWidth="1"/>
    <col min="20" max="21" width="4.5703125" customWidth="1"/>
    <col min="22" max="22" width="4.42578125" customWidth="1"/>
    <col min="23" max="23" width="4.5703125" customWidth="1"/>
    <col min="24" max="24" width="4.7109375" customWidth="1"/>
    <col min="25" max="26" width="4.28515625" customWidth="1"/>
    <col min="27" max="27" width="4" customWidth="1"/>
    <col min="28" max="28" width="3.5703125" customWidth="1"/>
    <col min="29" max="29" width="4.5703125" customWidth="1"/>
    <col min="30" max="30" width="4.28515625" customWidth="1"/>
    <col min="31" max="31" width="4.42578125" customWidth="1"/>
    <col min="32" max="32" width="4.5703125" customWidth="1"/>
    <col min="33" max="33" width="4.85546875" customWidth="1"/>
    <col min="34" max="34" width="4.5703125" customWidth="1"/>
    <col min="35" max="35" width="4.42578125" customWidth="1"/>
    <col min="36" max="36" width="4.140625" customWidth="1"/>
    <col min="37" max="38" width="4" customWidth="1"/>
    <col min="39" max="39" width="4.28515625" customWidth="1"/>
    <col min="40" max="40" width="4" customWidth="1"/>
    <col min="41" max="41" width="3.7109375" customWidth="1"/>
    <col min="42" max="42" width="4" customWidth="1"/>
    <col min="43" max="43" width="4.42578125" customWidth="1"/>
    <col min="44" max="44" width="4.28515625" customWidth="1"/>
    <col min="45" max="47" width="4.140625" customWidth="1"/>
    <col min="48" max="49" width="4.28515625" customWidth="1"/>
    <col min="50" max="50" width="4.42578125" customWidth="1"/>
    <col min="51" max="51" width="5.85546875" customWidth="1"/>
    <col min="52" max="52" width="4.140625" customWidth="1"/>
    <col min="53" max="54" width="4.28515625" customWidth="1"/>
    <col min="55" max="55" width="3.7109375" customWidth="1"/>
    <col min="56" max="57" width="4.42578125" customWidth="1"/>
    <col min="58" max="58" width="4.140625" customWidth="1"/>
    <col min="59" max="59" width="4.42578125" customWidth="1"/>
    <col min="60" max="60" width="4" customWidth="1"/>
    <col min="61" max="61" width="4.140625" customWidth="1"/>
    <col min="62" max="62" width="3.5703125" customWidth="1"/>
    <col min="63" max="63" width="4.28515625" customWidth="1"/>
    <col min="64" max="64" width="3.5703125" customWidth="1"/>
    <col min="65" max="65" width="3.7109375" customWidth="1"/>
    <col min="66" max="67" width="4.28515625" customWidth="1"/>
    <col min="68" max="68" width="4.140625" customWidth="1"/>
    <col min="69" max="69" width="4" customWidth="1"/>
    <col min="70" max="77" width="9.140625" customWidth="1"/>
  </cols>
  <sheetData>
    <row r="1" spans="1:76">
      <c r="A1" s="48" t="s">
        <v>0</v>
      </c>
      <c r="B1" s="48" t="s">
        <v>1</v>
      </c>
      <c r="C1" s="51" t="s">
        <v>33</v>
      </c>
      <c r="D1" s="49" t="s">
        <v>3</v>
      </c>
      <c r="E1" s="49"/>
      <c r="F1" s="49"/>
      <c r="G1" s="33" t="s">
        <v>18</v>
      </c>
      <c r="H1" s="33"/>
      <c r="I1" s="33"/>
      <c r="J1" s="33"/>
      <c r="K1" s="4"/>
      <c r="L1" s="30" t="s">
        <v>17</v>
      </c>
      <c r="M1" s="31"/>
      <c r="N1" s="31"/>
      <c r="O1" s="32"/>
      <c r="P1" s="30" t="s">
        <v>16</v>
      </c>
      <c r="Q1" s="34"/>
      <c r="R1" s="34"/>
      <c r="S1" s="35"/>
      <c r="T1" s="30" t="s">
        <v>15</v>
      </c>
      <c r="U1" s="31"/>
      <c r="V1" s="31"/>
      <c r="W1" s="32"/>
      <c r="X1" s="4"/>
      <c r="Y1" s="33" t="s">
        <v>14</v>
      </c>
      <c r="Z1" s="33"/>
      <c r="AA1" s="33"/>
      <c r="AB1" s="33"/>
      <c r="AC1" s="4"/>
      <c r="AD1" s="30" t="s">
        <v>13</v>
      </c>
      <c r="AE1" s="31"/>
      <c r="AF1" s="31"/>
      <c r="AG1" s="32"/>
      <c r="AH1" s="30" t="s">
        <v>12</v>
      </c>
      <c r="AI1" s="31"/>
      <c r="AJ1" s="31"/>
      <c r="AK1" s="31"/>
      <c r="AL1" s="32"/>
      <c r="AM1" s="30" t="s">
        <v>11</v>
      </c>
      <c r="AN1" s="31"/>
      <c r="AO1" s="31"/>
      <c r="AP1" s="32"/>
      <c r="AQ1" s="31" t="s">
        <v>128</v>
      </c>
      <c r="AR1" s="31"/>
      <c r="AS1" s="31"/>
      <c r="AT1" s="32"/>
      <c r="AU1" s="30" t="s">
        <v>10</v>
      </c>
      <c r="AV1" s="31"/>
      <c r="AW1" s="32"/>
      <c r="AX1" s="4"/>
      <c r="AY1" s="10"/>
      <c r="AZ1" s="30" t="s">
        <v>9</v>
      </c>
      <c r="BA1" s="31"/>
      <c r="BB1" s="31"/>
      <c r="BC1" s="31"/>
      <c r="BD1" s="31"/>
      <c r="BE1" s="32"/>
      <c r="BF1" s="33" t="s">
        <v>8</v>
      </c>
      <c r="BG1" s="33"/>
      <c r="BH1" s="33"/>
      <c r="BI1" s="33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</row>
    <row r="2" spans="1:76" ht="85.5" customHeight="1">
      <c r="A2" s="48"/>
      <c r="B2" s="48"/>
      <c r="C2" s="52"/>
      <c r="D2" s="49"/>
      <c r="E2" s="49"/>
      <c r="F2" s="49"/>
      <c r="G2" s="5" t="s">
        <v>39</v>
      </c>
      <c r="H2" s="5" t="s">
        <v>40</v>
      </c>
      <c r="I2" s="7" t="s">
        <v>41</v>
      </c>
      <c r="J2" s="5" t="s">
        <v>42</v>
      </c>
      <c r="K2" s="5" t="s">
        <v>43</v>
      </c>
      <c r="L2" s="5" t="s">
        <v>44</v>
      </c>
      <c r="M2" s="5" t="s">
        <v>37</v>
      </c>
      <c r="N2" s="5" t="s">
        <v>38</v>
      </c>
      <c r="O2" s="5" t="s">
        <v>45</v>
      </c>
      <c r="P2" s="5" t="s">
        <v>46</v>
      </c>
      <c r="Q2" s="5" t="s">
        <v>47</v>
      </c>
      <c r="R2" s="5" t="s">
        <v>48</v>
      </c>
      <c r="S2" s="5" t="s">
        <v>49</v>
      </c>
      <c r="T2" s="5" t="s">
        <v>50</v>
      </c>
      <c r="U2" s="5" t="s">
        <v>51</v>
      </c>
      <c r="V2" s="5" t="s">
        <v>52</v>
      </c>
      <c r="W2" s="5" t="s">
        <v>53</v>
      </c>
      <c r="X2" s="5" t="s">
        <v>54</v>
      </c>
      <c r="Y2" s="5" t="s">
        <v>55</v>
      </c>
      <c r="Z2" s="5" t="s">
        <v>58</v>
      </c>
      <c r="AA2" s="5" t="s">
        <v>56</v>
      </c>
      <c r="AB2" s="5" t="s">
        <v>57</v>
      </c>
      <c r="AC2" s="5" t="s">
        <v>59</v>
      </c>
      <c r="AD2" s="6" t="s">
        <v>60</v>
      </c>
      <c r="AE2" s="6" t="s">
        <v>61</v>
      </c>
      <c r="AF2" s="6" t="s">
        <v>62</v>
      </c>
      <c r="AG2" s="5" t="s">
        <v>63</v>
      </c>
      <c r="AH2" s="5" t="s">
        <v>64</v>
      </c>
      <c r="AI2" s="6" t="s">
        <v>65</v>
      </c>
      <c r="AJ2" s="5" t="s">
        <v>66</v>
      </c>
      <c r="AK2" s="5" t="s">
        <v>67</v>
      </c>
      <c r="AL2" s="5" t="s">
        <v>68</v>
      </c>
      <c r="AM2" s="5" t="s">
        <v>69</v>
      </c>
      <c r="AN2" s="5" t="s">
        <v>70</v>
      </c>
      <c r="AO2" s="5" t="s">
        <v>71</v>
      </c>
      <c r="AP2" s="6" t="s">
        <v>72</v>
      </c>
      <c r="AQ2" s="6" t="s">
        <v>73</v>
      </c>
      <c r="AR2" s="5" t="s">
        <v>74</v>
      </c>
      <c r="AS2" s="5" t="s">
        <v>75</v>
      </c>
      <c r="AT2" s="5" t="s">
        <v>76</v>
      </c>
      <c r="AU2" s="5" t="s">
        <v>77</v>
      </c>
      <c r="AV2" s="5" t="s">
        <v>78</v>
      </c>
      <c r="AW2" s="5" t="s">
        <v>79</v>
      </c>
      <c r="AX2" s="6" t="s">
        <v>80</v>
      </c>
      <c r="AY2" s="6" t="s">
        <v>127</v>
      </c>
      <c r="AZ2" s="5" t="s">
        <v>81</v>
      </c>
      <c r="BA2" s="5" t="s">
        <v>118</v>
      </c>
      <c r="BB2" s="5" t="s">
        <v>119</v>
      </c>
      <c r="BC2" s="5" t="s">
        <v>120</v>
      </c>
      <c r="BD2" s="5" t="s">
        <v>121</v>
      </c>
      <c r="BE2" s="5" t="s">
        <v>122</v>
      </c>
      <c r="BF2" s="5" t="s">
        <v>123</v>
      </c>
      <c r="BG2" s="5" t="s">
        <v>124</v>
      </c>
      <c r="BH2" s="5" t="s">
        <v>125</v>
      </c>
      <c r="BI2" s="6" t="s">
        <v>126</v>
      </c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</row>
    <row r="3" spans="1:76">
      <c r="A3" s="48"/>
      <c r="B3" s="48"/>
      <c r="C3" s="52"/>
      <c r="D3" s="50" t="s">
        <v>4</v>
      </c>
      <c r="E3" s="50" t="s">
        <v>5</v>
      </c>
      <c r="F3" s="50" t="s">
        <v>6</v>
      </c>
      <c r="G3" s="36" t="s">
        <v>7</v>
      </c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8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</row>
    <row r="4" spans="1:76">
      <c r="A4" s="48"/>
      <c r="B4" s="48"/>
      <c r="C4" s="52"/>
      <c r="D4" s="50"/>
      <c r="E4" s="50"/>
      <c r="F4" s="50"/>
      <c r="G4" s="3">
        <v>1</v>
      </c>
      <c r="H4" s="3">
        <v>2</v>
      </c>
      <c r="I4" s="3">
        <v>3</v>
      </c>
      <c r="J4" s="3">
        <v>4</v>
      </c>
      <c r="K4" s="3">
        <v>5</v>
      </c>
      <c r="L4" s="3">
        <v>6</v>
      </c>
      <c r="M4" s="3">
        <v>7</v>
      </c>
      <c r="N4" s="3">
        <v>8</v>
      </c>
      <c r="O4" s="3">
        <v>9</v>
      </c>
      <c r="P4" s="3">
        <v>10</v>
      </c>
      <c r="Q4" s="3">
        <v>11</v>
      </c>
      <c r="R4" s="3">
        <v>12</v>
      </c>
      <c r="S4" s="3">
        <v>13</v>
      </c>
      <c r="T4" s="3">
        <v>14</v>
      </c>
      <c r="U4" s="3">
        <v>15</v>
      </c>
      <c r="V4" s="3">
        <v>16</v>
      </c>
      <c r="W4" s="3">
        <v>17</v>
      </c>
      <c r="X4" s="3">
        <v>18</v>
      </c>
      <c r="Y4" s="3">
        <v>19</v>
      </c>
      <c r="Z4" s="3"/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  <c r="AR4" s="3">
        <v>37</v>
      </c>
      <c r="AS4" s="3">
        <v>38</v>
      </c>
      <c r="AT4" s="3">
        <v>39</v>
      </c>
      <c r="AU4" s="3">
        <v>40</v>
      </c>
      <c r="AV4" s="3">
        <v>41</v>
      </c>
      <c r="AW4" s="3">
        <v>42</v>
      </c>
      <c r="AX4" s="3">
        <v>43</v>
      </c>
      <c r="AY4" s="3"/>
      <c r="AZ4" s="3">
        <v>44</v>
      </c>
      <c r="BA4" s="3">
        <v>45</v>
      </c>
      <c r="BB4" s="3">
        <v>46</v>
      </c>
      <c r="BC4" s="3">
        <v>47</v>
      </c>
      <c r="BD4" s="3">
        <v>48</v>
      </c>
      <c r="BE4" s="3">
        <v>49</v>
      </c>
      <c r="BF4" s="3">
        <v>50</v>
      </c>
      <c r="BG4" s="3">
        <v>51</v>
      </c>
      <c r="BH4" s="3">
        <v>52</v>
      </c>
      <c r="BI4" s="3">
        <v>53</v>
      </c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</row>
    <row r="5" spans="1:76">
      <c r="A5" s="48"/>
      <c r="B5" s="48"/>
      <c r="C5" s="52"/>
      <c r="D5" s="50"/>
      <c r="E5" s="50"/>
      <c r="F5" s="50"/>
      <c r="G5" s="39" t="s">
        <v>19</v>
      </c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</row>
    <row r="6" spans="1:76">
      <c r="A6" s="48"/>
      <c r="B6" s="48"/>
      <c r="C6" s="52"/>
      <c r="D6" s="50"/>
      <c r="E6" s="50"/>
      <c r="F6" s="50"/>
      <c r="G6" s="16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9"/>
      <c r="Z6" s="19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8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</row>
    <row r="7" spans="1:76" ht="28.5" customHeight="1">
      <c r="A7" s="48"/>
      <c r="B7" s="48"/>
      <c r="C7" s="53"/>
      <c r="D7" s="50"/>
      <c r="E7" s="50"/>
      <c r="F7" s="50"/>
      <c r="G7" s="20" t="s">
        <v>20</v>
      </c>
      <c r="H7" s="20" t="s">
        <v>20</v>
      </c>
      <c r="I7" s="20" t="s">
        <v>20</v>
      </c>
      <c r="J7" s="20" t="s">
        <v>20</v>
      </c>
      <c r="K7" s="20" t="s">
        <v>20</v>
      </c>
      <c r="L7" s="20" t="s">
        <v>20</v>
      </c>
      <c r="M7" s="20" t="s">
        <v>20</v>
      </c>
      <c r="N7" s="20" t="s">
        <v>20</v>
      </c>
      <c r="O7" s="20" t="s">
        <v>20</v>
      </c>
      <c r="P7" s="20" t="s">
        <v>20</v>
      </c>
      <c r="Q7" s="20" t="s">
        <v>20</v>
      </c>
      <c r="R7" s="20" t="s">
        <v>20</v>
      </c>
      <c r="S7" s="20" t="s">
        <v>20</v>
      </c>
      <c r="T7" s="20" t="s">
        <v>20</v>
      </c>
      <c r="U7" s="20" t="s">
        <v>20</v>
      </c>
      <c r="V7" s="20" t="s">
        <v>20</v>
      </c>
      <c r="W7" s="20" t="s">
        <v>20</v>
      </c>
      <c r="X7" s="20" t="s">
        <v>20</v>
      </c>
      <c r="Y7" s="20" t="s">
        <v>20</v>
      </c>
      <c r="Z7" s="20"/>
      <c r="AA7" s="22" t="s">
        <v>117</v>
      </c>
      <c r="AB7" s="23" t="s">
        <v>117</v>
      </c>
      <c r="AC7" s="20" t="s">
        <v>20</v>
      </c>
      <c r="AD7" s="20" t="s">
        <v>20</v>
      </c>
      <c r="AE7" s="20" t="s">
        <v>20</v>
      </c>
      <c r="AF7" s="20" t="s">
        <v>20</v>
      </c>
      <c r="AG7" s="20" t="s">
        <v>20</v>
      </c>
      <c r="AH7" s="20" t="s">
        <v>20</v>
      </c>
      <c r="AI7" s="20" t="s">
        <v>20</v>
      </c>
      <c r="AJ7" s="20" t="s">
        <v>20</v>
      </c>
      <c r="AK7" s="20" t="s">
        <v>20</v>
      </c>
      <c r="AL7" s="20" t="s">
        <v>20</v>
      </c>
      <c r="AM7" s="20" t="s">
        <v>20</v>
      </c>
      <c r="AN7" s="20" t="s">
        <v>20</v>
      </c>
      <c r="AO7" s="20" t="s">
        <v>20</v>
      </c>
      <c r="AP7" s="20" t="s">
        <v>20</v>
      </c>
      <c r="AQ7" s="20" t="s">
        <v>20</v>
      </c>
      <c r="AR7" s="20" t="s">
        <v>20</v>
      </c>
      <c r="AS7" s="20" t="s">
        <v>20</v>
      </c>
      <c r="AT7" s="20" t="s">
        <v>20</v>
      </c>
      <c r="AU7" s="20" t="s">
        <v>20</v>
      </c>
      <c r="AV7" s="24" t="s">
        <v>20</v>
      </c>
      <c r="AW7" s="20" t="s">
        <v>20</v>
      </c>
      <c r="AX7" s="21" t="s">
        <v>107</v>
      </c>
      <c r="AY7" s="21"/>
      <c r="AZ7" s="25" t="s">
        <v>117</v>
      </c>
      <c r="BA7" s="25" t="s">
        <v>117</v>
      </c>
      <c r="BB7" s="25" t="s">
        <v>117</v>
      </c>
      <c r="BC7" s="25" t="s">
        <v>117</v>
      </c>
      <c r="BD7" s="25" t="s">
        <v>117</v>
      </c>
      <c r="BE7" s="25" t="s">
        <v>117</v>
      </c>
      <c r="BF7" s="25" t="s">
        <v>117</v>
      </c>
      <c r="BG7" s="25" t="s">
        <v>117</v>
      </c>
      <c r="BH7" s="25" t="s">
        <v>117</v>
      </c>
      <c r="BI7" s="25" t="s">
        <v>117</v>
      </c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</row>
    <row r="8" spans="1:76" ht="15" customHeight="1">
      <c r="A8" s="48" t="s">
        <v>2</v>
      </c>
      <c r="B8" s="89" t="s">
        <v>82</v>
      </c>
      <c r="C8" s="89" t="s">
        <v>83</v>
      </c>
      <c r="D8" s="86">
        <f>SUM(D11,D21)</f>
        <v>1372</v>
      </c>
      <c r="E8" s="86">
        <f t="shared" ref="E8:F8" si="0">SUM(E11,E21)</f>
        <v>634</v>
      </c>
      <c r="F8" s="86">
        <f t="shared" si="0"/>
        <v>738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21" t="s">
        <v>107</v>
      </c>
      <c r="Z8" s="2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21" t="s">
        <v>107</v>
      </c>
      <c r="AX8" s="25" t="s">
        <v>117</v>
      </c>
      <c r="AY8" s="25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</row>
    <row r="9" spans="1:76">
      <c r="A9" s="48"/>
      <c r="B9" s="90"/>
      <c r="C9" s="90"/>
      <c r="D9" s="87"/>
      <c r="E9" s="87"/>
      <c r="F9" s="87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</row>
    <row r="10" spans="1:76" ht="27" customHeight="1">
      <c r="A10" s="48"/>
      <c r="B10" s="91"/>
      <c r="C10" s="91"/>
      <c r="D10" s="88"/>
      <c r="E10" s="88"/>
      <c r="F10" s="88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</row>
    <row r="11" spans="1:76" ht="30">
      <c r="A11" s="48"/>
      <c r="B11" s="27"/>
      <c r="C11" s="28" t="s">
        <v>84</v>
      </c>
      <c r="D11" s="11">
        <f>SUM(D12:D20)</f>
        <v>883</v>
      </c>
      <c r="E11" s="11">
        <f>SUM(E12:E20)</f>
        <v>378</v>
      </c>
      <c r="F11" s="11">
        <f>SUM(F12:F20)</f>
        <v>505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</row>
    <row r="12" spans="1:76" ht="30">
      <c r="A12" s="48"/>
      <c r="B12" s="13" t="s">
        <v>130</v>
      </c>
      <c r="C12" s="14" t="s">
        <v>85</v>
      </c>
      <c r="D12" s="11">
        <f>SUM(E12:F12)</f>
        <v>78</v>
      </c>
      <c r="E12" s="11">
        <f t="shared" ref="E12:E20" si="1">SUM(G12:Y12)</f>
        <v>78</v>
      </c>
      <c r="F12" s="11"/>
      <c r="G12" s="11">
        <v>8</v>
      </c>
      <c r="H12" s="11">
        <v>6</v>
      </c>
      <c r="I12" s="11">
        <v>6</v>
      </c>
      <c r="J12" s="11">
        <v>4</v>
      </c>
      <c r="K12" s="11">
        <v>4</v>
      </c>
      <c r="L12" s="11">
        <v>6</v>
      </c>
      <c r="M12" s="11">
        <v>4</v>
      </c>
      <c r="N12" s="11">
        <v>2</v>
      </c>
      <c r="O12" s="11">
        <v>6</v>
      </c>
      <c r="P12" s="11">
        <v>2</v>
      </c>
      <c r="Q12" s="11">
        <v>2</v>
      </c>
      <c r="R12" s="11">
        <v>2</v>
      </c>
      <c r="S12" s="11">
        <v>4</v>
      </c>
      <c r="T12" s="11">
        <v>6</v>
      </c>
      <c r="U12" s="11">
        <v>4</v>
      </c>
      <c r="V12" s="11">
        <v>4</v>
      </c>
      <c r="W12" s="11">
        <v>2</v>
      </c>
      <c r="X12" s="11">
        <v>4</v>
      </c>
      <c r="Y12" s="11">
        <v>2</v>
      </c>
      <c r="Z12" s="11">
        <f>SUM(G12:Y12)</f>
        <v>78</v>
      </c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</row>
    <row r="13" spans="1:76" ht="30">
      <c r="A13" s="48"/>
      <c r="B13" s="13" t="s">
        <v>130</v>
      </c>
      <c r="C13" s="14" t="s">
        <v>86</v>
      </c>
      <c r="D13" s="11">
        <f>SUM(E13:F13)</f>
        <v>117</v>
      </c>
      <c r="E13" s="11">
        <f t="shared" si="1"/>
        <v>34</v>
      </c>
      <c r="F13" s="11">
        <f t="shared" ref="F13:F19" si="2">SUM(AC13:AX13)</f>
        <v>83</v>
      </c>
      <c r="G13" s="11">
        <v>2</v>
      </c>
      <c r="H13" s="11">
        <v>2</v>
      </c>
      <c r="I13" s="11">
        <v>2</v>
      </c>
      <c r="J13" s="11">
        <v>2</v>
      </c>
      <c r="K13" s="11">
        <v>2</v>
      </c>
      <c r="L13" s="11">
        <v>2</v>
      </c>
      <c r="M13" s="11">
        <v>2</v>
      </c>
      <c r="N13" s="11">
        <v>2</v>
      </c>
      <c r="O13" s="11">
        <v>4</v>
      </c>
      <c r="P13" s="11">
        <v>4</v>
      </c>
      <c r="Q13" s="11">
        <v>2</v>
      </c>
      <c r="R13" s="11">
        <v>2</v>
      </c>
      <c r="S13" s="11">
        <v>2</v>
      </c>
      <c r="T13" s="11">
        <v>2</v>
      </c>
      <c r="U13" s="11">
        <v>2</v>
      </c>
      <c r="V13" s="11"/>
      <c r="W13" s="11"/>
      <c r="X13" s="11"/>
      <c r="Y13" s="11"/>
      <c r="Z13" s="11">
        <f t="shared" ref="Z13:Z30" si="3">SUM(G13:X13)</f>
        <v>34</v>
      </c>
      <c r="AA13" s="11"/>
      <c r="AB13" s="11"/>
      <c r="AC13" s="11">
        <v>6</v>
      </c>
      <c r="AD13" s="11">
        <v>2</v>
      </c>
      <c r="AE13" s="11">
        <v>2</v>
      </c>
      <c r="AF13" s="11">
        <v>4</v>
      </c>
      <c r="AG13" s="11">
        <v>7</v>
      </c>
      <c r="AH13" s="11">
        <v>2</v>
      </c>
      <c r="AI13" s="11">
        <v>2</v>
      </c>
      <c r="AJ13" s="11">
        <v>4</v>
      </c>
      <c r="AK13" s="11">
        <v>4</v>
      </c>
      <c r="AL13" s="11">
        <v>4</v>
      </c>
      <c r="AM13" s="11">
        <v>2</v>
      </c>
      <c r="AN13" s="11">
        <v>4</v>
      </c>
      <c r="AO13" s="11">
        <v>4</v>
      </c>
      <c r="AP13" s="11">
        <v>2</v>
      </c>
      <c r="AQ13" s="11">
        <v>2</v>
      </c>
      <c r="AR13" s="11">
        <v>6</v>
      </c>
      <c r="AS13" s="11">
        <v>4</v>
      </c>
      <c r="AT13" s="11">
        <v>6</v>
      </c>
      <c r="AU13" s="11">
        <v>4</v>
      </c>
      <c r="AV13" s="11">
        <v>8</v>
      </c>
      <c r="AW13" s="11">
        <v>4</v>
      </c>
      <c r="AX13" s="11"/>
      <c r="AY13" s="11">
        <f>SUM(AC13:AW13)</f>
        <v>83</v>
      </c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</row>
    <row r="14" spans="1:76">
      <c r="A14" s="48"/>
      <c r="B14" s="13" t="s">
        <v>131</v>
      </c>
      <c r="C14" s="14" t="s">
        <v>87</v>
      </c>
      <c r="D14" s="11">
        <f t="shared" ref="D14:D30" si="4">SUM(E14:F14)</f>
        <v>117</v>
      </c>
      <c r="E14" s="11">
        <f t="shared" si="1"/>
        <v>28</v>
      </c>
      <c r="F14" s="11">
        <f t="shared" si="2"/>
        <v>89</v>
      </c>
      <c r="G14" s="11"/>
      <c r="H14" s="11"/>
      <c r="I14" s="11"/>
      <c r="J14" s="11"/>
      <c r="K14" s="11"/>
      <c r="L14" s="11">
        <v>2</v>
      </c>
      <c r="M14" s="11">
        <v>2</v>
      </c>
      <c r="N14" s="11">
        <v>2</v>
      </c>
      <c r="O14" s="11">
        <v>2</v>
      </c>
      <c r="P14" s="11">
        <v>6</v>
      </c>
      <c r="Q14" s="11">
        <v>2</v>
      </c>
      <c r="R14" s="11">
        <v>2</v>
      </c>
      <c r="S14" s="11">
        <v>2</v>
      </c>
      <c r="T14" s="11">
        <v>2</v>
      </c>
      <c r="U14" s="11">
        <v>2</v>
      </c>
      <c r="V14" s="11">
        <v>2</v>
      </c>
      <c r="W14" s="11">
        <v>2</v>
      </c>
      <c r="X14" s="11"/>
      <c r="Y14" s="11"/>
      <c r="Z14" s="11">
        <f t="shared" si="3"/>
        <v>28</v>
      </c>
      <c r="AA14" s="11"/>
      <c r="AB14" s="11"/>
      <c r="AC14" s="11">
        <v>6</v>
      </c>
      <c r="AD14" s="11">
        <v>4</v>
      </c>
      <c r="AE14" s="11">
        <v>2</v>
      </c>
      <c r="AF14" s="11">
        <v>4</v>
      </c>
      <c r="AG14" s="11">
        <v>3</v>
      </c>
      <c r="AH14" s="11">
        <v>2</v>
      </c>
      <c r="AI14" s="11">
        <v>6</v>
      </c>
      <c r="AJ14" s="11">
        <v>2</v>
      </c>
      <c r="AK14" s="11">
        <v>4</v>
      </c>
      <c r="AL14" s="11">
        <v>4</v>
      </c>
      <c r="AM14" s="11">
        <v>4</v>
      </c>
      <c r="AN14" s="11">
        <v>4</v>
      </c>
      <c r="AO14" s="11">
        <v>4</v>
      </c>
      <c r="AP14" s="11">
        <v>2</v>
      </c>
      <c r="AQ14" s="11">
        <v>2</v>
      </c>
      <c r="AR14" s="11">
        <v>6</v>
      </c>
      <c r="AS14" s="11">
        <v>6</v>
      </c>
      <c r="AT14" s="11">
        <v>8</v>
      </c>
      <c r="AU14" s="11">
        <v>6</v>
      </c>
      <c r="AV14" s="11">
        <v>6</v>
      </c>
      <c r="AW14" s="11">
        <v>4</v>
      </c>
      <c r="AX14" s="11"/>
      <c r="AY14" s="11">
        <f t="shared" ref="AY14:AY27" si="5">SUM(AC14:AW14)</f>
        <v>89</v>
      </c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</row>
    <row r="15" spans="1:76">
      <c r="A15" s="48"/>
      <c r="B15" s="13" t="s">
        <v>132</v>
      </c>
      <c r="C15" s="14" t="s">
        <v>88</v>
      </c>
      <c r="D15" s="11">
        <f t="shared" si="4"/>
        <v>156</v>
      </c>
      <c r="E15" s="11">
        <f t="shared" si="1"/>
        <v>68</v>
      </c>
      <c r="F15" s="11">
        <f t="shared" si="2"/>
        <v>88</v>
      </c>
      <c r="G15" s="11">
        <v>4</v>
      </c>
      <c r="H15" s="11">
        <v>4</v>
      </c>
      <c r="I15" s="11">
        <v>4</v>
      </c>
      <c r="J15" s="11">
        <v>6</v>
      </c>
      <c r="K15" s="11">
        <v>4</v>
      </c>
      <c r="L15" s="11">
        <v>4</v>
      </c>
      <c r="M15" s="11">
        <v>4</v>
      </c>
      <c r="N15" s="11">
        <v>4</v>
      </c>
      <c r="O15" s="11">
        <v>2</v>
      </c>
      <c r="P15" s="11">
        <v>2</v>
      </c>
      <c r="Q15" s="11">
        <v>2</v>
      </c>
      <c r="R15" s="11">
        <v>2</v>
      </c>
      <c r="S15" s="11">
        <v>4</v>
      </c>
      <c r="T15" s="11">
        <v>2</v>
      </c>
      <c r="U15" s="11">
        <v>6</v>
      </c>
      <c r="V15" s="11">
        <v>4</v>
      </c>
      <c r="W15" s="11">
        <v>2</v>
      </c>
      <c r="X15" s="11">
        <v>4</v>
      </c>
      <c r="Y15" s="11">
        <v>4</v>
      </c>
      <c r="Z15" s="11">
        <f>SUM(G15:Y15)</f>
        <v>68</v>
      </c>
      <c r="AA15" s="11"/>
      <c r="AB15" s="11"/>
      <c r="AC15" s="11">
        <v>2</v>
      </c>
      <c r="AD15" s="11">
        <v>4</v>
      </c>
      <c r="AE15" s="11">
        <v>6</v>
      </c>
      <c r="AF15" s="11">
        <v>4</v>
      </c>
      <c r="AG15" s="11">
        <v>4</v>
      </c>
      <c r="AH15" s="11">
        <v>4</v>
      </c>
      <c r="AI15" s="11">
        <v>4</v>
      </c>
      <c r="AJ15" s="11">
        <v>4</v>
      </c>
      <c r="AK15" s="11">
        <v>4</v>
      </c>
      <c r="AL15" s="11">
        <v>4</v>
      </c>
      <c r="AM15" s="11">
        <v>6</v>
      </c>
      <c r="AN15" s="11">
        <v>4</v>
      </c>
      <c r="AO15" s="11">
        <v>4</v>
      </c>
      <c r="AP15" s="11">
        <v>2</v>
      </c>
      <c r="AQ15" s="11">
        <v>2</v>
      </c>
      <c r="AR15" s="11">
        <v>6</v>
      </c>
      <c r="AS15" s="11">
        <v>6</v>
      </c>
      <c r="AT15" s="11">
        <v>6</v>
      </c>
      <c r="AU15" s="11">
        <v>8</v>
      </c>
      <c r="AV15" s="11">
        <v>4</v>
      </c>
      <c r="AW15" s="11"/>
      <c r="AX15" s="11"/>
      <c r="AY15" s="11">
        <f t="shared" si="5"/>
        <v>88</v>
      </c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</row>
    <row r="16" spans="1:76">
      <c r="A16" s="48"/>
      <c r="B16" s="13" t="s">
        <v>133</v>
      </c>
      <c r="C16" s="14" t="s">
        <v>89</v>
      </c>
      <c r="D16" s="11">
        <f t="shared" si="4"/>
        <v>117</v>
      </c>
      <c r="E16" s="11">
        <f t="shared" si="1"/>
        <v>42</v>
      </c>
      <c r="F16" s="11">
        <f t="shared" si="2"/>
        <v>75</v>
      </c>
      <c r="G16" s="11">
        <v>6</v>
      </c>
      <c r="H16" s="11">
        <v>2</v>
      </c>
      <c r="I16" s="11">
        <v>2</v>
      </c>
      <c r="J16" s="11">
        <v>2</v>
      </c>
      <c r="K16" s="11">
        <v>2</v>
      </c>
      <c r="L16" s="11">
        <v>2</v>
      </c>
      <c r="M16" s="11">
        <v>2</v>
      </c>
      <c r="N16" s="11">
        <v>2</v>
      </c>
      <c r="O16" s="11">
        <v>2</v>
      </c>
      <c r="P16" s="11">
        <v>2</v>
      </c>
      <c r="Q16" s="11">
        <v>2</v>
      </c>
      <c r="R16" s="11">
        <v>2</v>
      </c>
      <c r="S16" s="11">
        <v>2</v>
      </c>
      <c r="T16" s="11">
        <v>2</v>
      </c>
      <c r="U16" s="11">
        <v>2</v>
      </c>
      <c r="V16" s="11">
        <v>2</v>
      </c>
      <c r="W16" s="11">
        <v>2</v>
      </c>
      <c r="X16" s="11">
        <v>4</v>
      </c>
      <c r="Y16" s="11"/>
      <c r="Z16" s="11">
        <f t="shared" si="3"/>
        <v>42</v>
      </c>
      <c r="AA16" s="11"/>
      <c r="AB16" s="11"/>
      <c r="AC16" s="11">
        <v>2</v>
      </c>
      <c r="AD16" s="11">
        <v>4</v>
      </c>
      <c r="AE16" s="11">
        <v>6</v>
      </c>
      <c r="AF16" s="11">
        <v>4</v>
      </c>
      <c r="AG16" s="11">
        <v>4</v>
      </c>
      <c r="AH16" s="11">
        <v>6</v>
      </c>
      <c r="AI16" s="11">
        <v>4</v>
      </c>
      <c r="AJ16" s="11">
        <v>4</v>
      </c>
      <c r="AK16" s="11">
        <v>4</v>
      </c>
      <c r="AL16" s="11">
        <v>6</v>
      </c>
      <c r="AM16" s="11">
        <v>4</v>
      </c>
      <c r="AN16" s="11">
        <v>4</v>
      </c>
      <c r="AO16" s="11">
        <v>4</v>
      </c>
      <c r="AP16" s="11">
        <v>9</v>
      </c>
      <c r="AQ16" s="11">
        <v>4</v>
      </c>
      <c r="AR16" s="11">
        <v>4</v>
      </c>
      <c r="AS16" s="11">
        <v>2</v>
      </c>
      <c r="AT16" s="11"/>
      <c r="AU16" s="11"/>
      <c r="AV16" s="11"/>
      <c r="AW16" s="11"/>
      <c r="AX16" s="11"/>
      <c r="AY16" s="11">
        <f t="shared" si="5"/>
        <v>75</v>
      </c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</row>
    <row r="17" spans="1:76">
      <c r="A17" s="48"/>
      <c r="B17" s="13" t="s">
        <v>134</v>
      </c>
      <c r="C17" s="14" t="s">
        <v>90</v>
      </c>
      <c r="D17" s="11">
        <f t="shared" si="4"/>
        <v>117</v>
      </c>
      <c r="E17" s="11">
        <f t="shared" si="1"/>
        <v>38</v>
      </c>
      <c r="F17" s="11">
        <f t="shared" si="2"/>
        <v>79</v>
      </c>
      <c r="G17" s="11">
        <v>4</v>
      </c>
      <c r="H17" s="11">
        <v>4</v>
      </c>
      <c r="I17" s="11">
        <v>2</v>
      </c>
      <c r="J17" s="11">
        <v>2</v>
      </c>
      <c r="K17" s="11">
        <v>2</v>
      </c>
      <c r="L17" s="11">
        <v>2</v>
      </c>
      <c r="M17" s="11">
        <v>4</v>
      </c>
      <c r="N17" s="11">
        <v>2</v>
      </c>
      <c r="O17" s="11"/>
      <c r="P17" s="11"/>
      <c r="Q17" s="11">
        <v>2</v>
      </c>
      <c r="R17" s="11">
        <v>2</v>
      </c>
      <c r="S17" s="11">
        <v>2</v>
      </c>
      <c r="T17" s="11"/>
      <c r="U17" s="11">
        <v>2</v>
      </c>
      <c r="V17" s="11">
        <v>2</v>
      </c>
      <c r="W17" s="11">
        <v>2</v>
      </c>
      <c r="X17" s="11">
        <v>4</v>
      </c>
      <c r="Y17" s="11"/>
      <c r="Z17" s="11">
        <f t="shared" si="3"/>
        <v>38</v>
      </c>
      <c r="AA17" s="11"/>
      <c r="AB17" s="11"/>
      <c r="AC17" s="11">
        <v>6</v>
      </c>
      <c r="AD17" s="11">
        <v>4</v>
      </c>
      <c r="AE17" s="11">
        <v>2</v>
      </c>
      <c r="AF17" s="11">
        <v>2</v>
      </c>
      <c r="AG17" s="11">
        <v>2</v>
      </c>
      <c r="AH17" s="11">
        <v>4</v>
      </c>
      <c r="AI17" s="11">
        <v>2</v>
      </c>
      <c r="AJ17" s="11">
        <v>4</v>
      </c>
      <c r="AK17" s="11">
        <v>4</v>
      </c>
      <c r="AL17" s="11">
        <v>4</v>
      </c>
      <c r="AM17" s="11">
        <v>4</v>
      </c>
      <c r="AN17" s="11">
        <v>4</v>
      </c>
      <c r="AO17" s="11">
        <v>6</v>
      </c>
      <c r="AP17" s="11">
        <v>3</v>
      </c>
      <c r="AQ17" s="11">
        <v>2</v>
      </c>
      <c r="AR17" s="11">
        <v>2</v>
      </c>
      <c r="AS17" s="11">
        <v>4</v>
      </c>
      <c r="AT17" s="11">
        <v>6</v>
      </c>
      <c r="AU17" s="11">
        <v>4</v>
      </c>
      <c r="AV17" s="11">
        <v>6</v>
      </c>
      <c r="AW17" s="11">
        <v>4</v>
      </c>
      <c r="AX17" s="11"/>
      <c r="AY17" s="11">
        <f t="shared" si="5"/>
        <v>79</v>
      </c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</row>
    <row r="18" spans="1:76" ht="30">
      <c r="A18" s="48"/>
      <c r="B18" s="13" t="s">
        <v>135</v>
      </c>
      <c r="C18" s="14" t="s">
        <v>91</v>
      </c>
      <c r="D18" s="11">
        <f t="shared" si="4"/>
        <v>70</v>
      </c>
      <c r="E18" s="11">
        <f t="shared" si="1"/>
        <v>25</v>
      </c>
      <c r="F18" s="11">
        <f t="shared" si="2"/>
        <v>45</v>
      </c>
      <c r="G18" s="11"/>
      <c r="H18" s="11"/>
      <c r="I18" s="11"/>
      <c r="J18" s="11"/>
      <c r="K18" s="11"/>
      <c r="L18" s="11"/>
      <c r="M18" s="11"/>
      <c r="N18" s="11"/>
      <c r="O18" s="11">
        <v>2</v>
      </c>
      <c r="P18" s="11">
        <v>2</v>
      </c>
      <c r="Q18" s="11">
        <v>2</v>
      </c>
      <c r="R18" s="11">
        <v>3</v>
      </c>
      <c r="S18" s="11">
        <v>2</v>
      </c>
      <c r="T18" s="11">
        <v>2</v>
      </c>
      <c r="U18" s="11">
        <v>2</v>
      </c>
      <c r="V18" s="11">
        <v>2</v>
      </c>
      <c r="W18" s="11">
        <v>4</v>
      </c>
      <c r="X18" s="11">
        <v>4</v>
      </c>
      <c r="Y18" s="11"/>
      <c r="Z18" s="11">
        <f t="shared" si="3"/>
        <v>25</v>
      </c>
      <c r="AA18" s="11"/>
      <c r="AB18" s="11"/>
      <c r="AC18" s="11">
        <v>4</v>
      </c>
      <c r="AD18" s="11">
        <v>2</v>
      </c>
      <c r="AE18" s="11">
        <v>2</v>
      </c>
      <c r="AF18" s="11">
        <v>2</v>
      </c>
      <c r="AG18" s="11">
        <v>2</v>
      </c>
      <c r="AH18" s="11">
        <v>2</v>
      </c>
      <c r="AI18" s="11">
        <v>2</v>
      </c>
      <c r="AJ18" s="11">
        <v>2</v>
      </c>
      <c r="AK18" s="11">
        <v>2</v>
      </c>
      <c r="AL18" s="11">
        <v>2</v>
      </c>
      <c r="AM18" s="11">
        <v>2</v>
      </c>
      <c r="AN18" s="11">
        <v>2</v>
      </c>
      <c r="AO18" s="11">
        <v>2</v>
      </c>
      <c r="AP18" s="11">
        <v>5</v>
      </c>
      <c r="AQ18" s="11">
        <v>2</v>
      </c>
      <c r="AR18" s="11">
        <v>2</v>
      </c>
      <c r="AS18" s="11">
        <v>2</v>
      </c>
      <c r="AT18" s="11">
        <v>2</v>
      </c>
      <c r="AU18" s="11">
        <v>2</v>
      </c>
      <c r="AV18" s="11">
        <v>2</v>
      </c>
      <c r="AW18" s="11"/>
      <c r="AX18" s="11"/>
      <c r="AY18" s="11">
        <f t="shared" si="5"/>
        <v>45</v>
      </c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</row>
    <row r="19" spans="1:76">
      <c r="A19" s="48"/>
      <c r="B19" s="13" t="s">
        <v>136</v>
      </c>
      <c r="C19" s="14" t="s">
        <v>98</v>
      </c>
      <c r="D19" s="11">
        <f t="shared" si="4"/>
        <v>39</v>
      </c>
      <c r="E19" s="11">
        <f t="shared" si="1"/>
        <v>39</v>
      </c>
      <c r="F19" s="11">
        <f t="shared" si="2"/>
        <v>0</v>
      </c>
      <c r="G19" s="11">
        <v>4</v>
      </c>
      <c r="H19" s="11">
        <v>4</v>
      </c>
      <c r="I19" s="11">
        <v>4</v>
      </c>
      <c r="J19" s="11">
        <v>4</v>
      </c>
      <c r="K19" s="11">
        <v>4</v>
      </c>
      <c r="L19" s="11">
        <v>2</v>
      </c>
      <c r="M19" s="11">
        <v>2</v>
      </c>
      <c r="N19" s="11">
        <v>4</v>
      </c>
      <c r="O19" s="11">
        <v>2</v>
      </c>
      <c r="P19" s="11">
        <v>2</v>
      </c>
      <c r="Q19" s="11">
        <v>2</v>
      </c>
      <c r="R19" s="11">
        <v>5</v>
      </c>
      <c r="S19" s="11"/>
      <c r="T19" s="11"/>
      <c r="U19" s="11"/>
      <c r="V19" s="11"/>
      <c r="W19" s="11"/>
      <c r="X19" s="11"/>
      <c r="Y19" s="11"/>
      <c r="Z19" s="11">
        <f t="shared" si="3"/>
        <v>39</v>
      </c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</row>
    <row r="20" spans="1:76">
      <c r="A20" s="48"/>
      <c r="B20" s="13" t="s">
        <v>137</v>
      </c>
      <c r="C20" s="14" t="s">
        <v>129</v>
      </c>
      <c r="D20" s="11">
        <f t="shared" si="4"/>
        <v>72</v>
      </c>
      <c r="E20" s="11">
        <f t="shared" si="1"/>
        <v>26</v>
      </c>
      <c r="F20" s="11">
        <f t="shared" ref="F20" si="6">SUM(AC20:AW20)</f>
        <v>46</v>
      </c>
      <c r="G20" s="11"/>
      <c r="H20" s="11"/>
      <c r="I20" s="11"/>
      <c r="J20" s="11"/>
      <c r="K20" s="11">
        <v>2</v>
      </c>
      <c r="L20" s="11">
        <v>2</v>
      </c>
      <c r="M20" s="11">
        <v>2</v>
      </c>
      <c r="N20" s="11">
        <v>2</v>
      </c>
      <c r="O20" s="11">
        <v>2</v>
      </c>
      <c r="P20" s="11">
        <v>2</v>
      </c>
      <c r="Q20" s="11">
        <v>2</v>
      </c>
      <c r="R20" s="11">
        <v>2</v>
      </c>
      <c r="S20" s="11">
        <v>2</v>
      </c>
      <c r="T20" s="11">
        <v>2</v>
      </c>
      <c r="U20" s="11">
        <v>2</v>
      </c>
      <c r="V20" s="11">
        <v>2</v>
      </c>
      <c r="W20" s="11">
        <v>2</v>
      </c>
      <c r="X20" s="11"/>
      <c r="Y20" s="11"/>
      <c r="Z20" s="11">
        <f t="shared" si="3"/>
        <v>26</v>
      </c>
      <c r="AA20" s="11"/>
      <c r="AB20" s="11"/>
      <c r="AC20" s="11">
        <v>4</v>
      </c>
      <c r="AD20" s="11">
        <v>2</v>
      </c>
      <c r="AE20" s="11">
        <v>2</v>
      </c>
      <c r="AF20" s="11">
        <v>2</v>
      </c>
      <c r="AG20" s="11">
        <v>2</v>
      </c>
      <c r="AH20" s="11">
        <v>2</v>
      </c>
      <c r="AI20" s="11">
        <v>2</v>
      </c>
      <c r="AJ20" s="11">
        <v>2</v>
      </c>
      <c r="AK20" s="11">
        <v>2</v>
      </c>
      <c r="AL20" s="11">
        <v>2</v>
      </c>
      <c r="AM20" s="11">
        <v>2</v>
      </c>
      <c r="AN20" s="11">
        <v>2</v>
      </c>
      <c r="AO20" s="11">
        <v>2</v>
      </c>
      <c r="AP20" s="11"/>
      <c r="AQ20" s="11">
        <v>2</v>
      </c>
      <c r="AR20" s="11">
        <v>2</v>
      </c>
      <c r="AS20" s="11">
        <v>2</v>
      </c>
      <c r="AT20" s="11">
        <v>2</v>
      </c>
      <c r="AU20" s="11">
        <v>4</v>
      </c>
      <c r="AV20" s="11">
        <v>4</v>
      </c>
      <c r="AW20" s="11">
        <v>2</v>
      </c>
      <c r="AX20" s="11"/>
      <c r="AY20" s="11">
        <f t="shared" si="5"/>
        <v>46</v>
      </c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</row>
    <row r="21" spans="1:76" ht="30">
      <c r="A21" s="48"/>
      <c r="B21" s="13"/>
      <c r="C21" s="28" t="s">
        <v>99</v>
      </c>
      <c r="D21" s="11">
        <f>SUM(D22:D27)</f>
        <v>489</v>
      </c>
      <c r="E21" s="11">
        <f t="shared" ref="E21:F21" si="7">SUM(E22:E27)</f>
        <v>256</v>
      </c>
      <c r="F21" s="11">
        <f t="shared" si="7"/>
        <v>233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</row>
    <row r="22" spans="1:76">
      <c r="A22" s="48"/>
      <c r="B22" s="13" t="s">
        <v>138</v>
      </c>
      <c r="C22" s="14" t="s">
        <v>92</v>
      </c>
      <c r="D22" s="11">
        <f t="shared" si="4"/>
        <v>100</v>
      </c>
      <c r="E22" s="11">
        <f t="shared" ref="E22:E27" si="8">SUM(G22:Y22)</f>
        <v>52</v>
      </c>
      <c r="F22" s="11">
        <f>SUM(AC22:AX22)</f>
        <v>48</v>
      </c>
      <c r="G22" s="11">
        <v>2</v>
      </c>
      <c r="H22" s="11">
        <v>2</v>
      </c>
      <c r="I22" s="11">
        <v>4</v>
      </c>
      <c r="J22" s="11">
        <v>2</v>
      </c>
      <c r="K22" s="11">
        <v>2</v>
      </c>
      <c r="L22" s="11">
        <v>2</v>
      </c>
      <c r="M22" s="11">
        <v>2</v>
      </c>
      <c r="N22" s="11">
        <v>4</v>
      </c>
      <c r="O22" s="11">
        <v>2</v>
      </c>
      <c r="P22" s="11">
        <v>2</v>
      </c>
      <c r="Q22" s="11">
        <v>2</v>
      </c>
      <c r="R22" s="11">
        <v>2</v>
      </c>
      <c r="S22" s="11">
        <v>4</v>
      </c>
      <c r="T22" s="11">
        <v>4</v>
      </c>
      <c r="U22" s="11">
        <v>2</v>
      </c>
      <c r="V22" s="11">
        <v>4</v>
      </c>
      <c r="W22" s="11">
        <v>4</v>
      </c>
      <c r="X22" s="11">
        <v>4</v>
      </c>
      <c r="Y22" s="11">
        <v>2</v>
      </c>
      <c r="Z22" s="11">
        <f>SUM(G22:Y22)</f>
        <v>52</v>
      </c>
      <c r="AA22" s="11"/>
      <c r="AB22" s="11"/>
      <c r="AC22" s="11">
        <v>2</v>
      </c>
      <c r="AD22" s="11">
        <v>2</v>
      </c>
      <c r="AE22" s="11">
        <v>2</v>
      </c>
      <c r="AF22" s="11">
        <v>2</v>
      </c>
      <c r="AG22" s="11">
        <v>2</v>
      </c>
      <c r="AH22" s="11">
        <v>2</v>
      </c>
      <c r="AI22" s="11">
        <v>2</v>
      </c>
      <c r="AJ22" s="11">
        <v>2</v>
      </c>
      <c r="AK22" s="11">
        <v>2</v>
      </c>
      <c r="AL22" s="11">
        <v>2</v>
      </c>
      <c r="AM22" s="11">
        <v>2</v>
      </c>
      <c r="AN22" s="11">
        <v>2</v>
      </c>
      <c r="AO22" s="11">
        <v>2</v>
      </c>
      <c r="AP22" s="11">
        <v>6</v>
      </c>
      <c r="AQ22" s="11">
        <v>2</v>
      </c>
      <c r="AR22" s="11">
        <v>2</v>
      </c>
      <c r="AS22" s="11">
        <v>4</v>
      </c>
      <c r="AT22" s="11">
        <v>2</v>
      </c>
      <c r="AU22" s="11">
        <v>2</v>
      </c>
      <c r="AV22" s="11">
        <v>2</v>
      </c>
      <c r="AW22" s="11">
        <v>2</v>
      </c>
      <c r="AX22" s="11"/>
      <c r="AY22" s="11">
        <f t="shared" si="5"/>
        <v>48</v>
      </c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</row>
    <row r="23" spans="1:76">
      <c r="A23" s="48"/>
      <c r="B23" s="13" t="s">
        <v>139</v>
      </c>
      <c r="C23" s="14" t="s">
        <v>93</v>
      </c>
      <c r="D23" s="11">
        <f t="shared" si="4"/>
        <v>97</v>
      </c>
      <c r="E23" s="11">
        <f t="shared" si="8"/>
        <v>54</v>
      </c>
      <c r="F23" s="11">
        <f t="shared" ref="F23:F27" si="9">SUM(AC23:AX23)</f>
        <v>43</v>
      </c>
      <c r="G23" s="11">
        <v>4</v>
      </c>
      <c r="H23" s="11">
        <v>2</v>
      </c>
      <c r="I23" s="11">
        <v>2</v>
      </c>
      <c r="J23" s="11">
        <v>2</v>
      </c>
      <c r="K23" s="11">
        <v>2</v>
      </c>
      <c r="L23" s="11">
        <v>2</v>
      </c>
      <c r="M23" s="11">
        <v>2</v>
      </c>
      <c r="N23" s="11">
        <v>2</v>
      </c>
      <c r="O23" s="11">
        <v>2</v>
      </c>
      <c r="P23" s="11">
        <v>2</v>
      </c>
      <c r="Q23" s="11">
        <v>2</v>
      </c>
      <c r="R23" s="11">
        <v>2</v>
      </c>
      <c r="S23" s="11">
        <v>2</v>
      </c>
      <c r="T23" s="11">
        <v>2</v>
      </c>
      <c r="U23" s="11">
        <v>4</v>
      </c>
      <c r="V23" s="11">
        <v>6</v>
      </c>
      <c r="W23" s="11">
        <v>6</v>
      </c>
      <c r="X23" s="11">
        <v>6</v>
      </c>
      <c r="Y23" s="11">
        <v>2</v>
      </c>
      <c r="Z23" s="11">
        <f>SUM(G23:Y23)</f>
        <v>54</v>
      </c>
      <c r="AA23" s="11"/>
      <c r="AB23" s="11"/>
      <c r="AC23" s="11">
        <v>2</v>
      </c>
      <c r="AD23" s="11">
        <v>2</v>
      </c>
      <c r="AE23" s="11">
        <v>2</v>
      </c>
      <c r="AF23" s="11">
        <v>2</v>
      </c>
      <c r="AG23" s="11">
        <v>2</v>
      </c>
      <c r="AH23" s="11">
        <v>2</v>
      </c>
      <c r="AI23" s="11">
        <v>2</v>
      </c>
      <c r="AJ23" s="11">
        <v>2</v>
      </c>
      <c r="AK23" s="11">
        <v>2</v>
      </c>
      <c r="AL23" s="11">
        <v>2</v>
      </c>
      <c r="AM23" s="11">
        <v>2</v>
      </c>
      <c r="AN23" s="11">
        <v>2</v>
      </c>
      <c r="AO23" s="11">
        <v>2</v>
      </c>
      <c r="AP23" s="11">
        <v>1</v>
      </c>
      <c r="AQ23" s="11">
        <v>4</v>
      </c>
      <c r="AR23" s="11">
        <v>2</v>
      </c>
      <c r="AS23" s="11">
        <v>2</v>
      </c>
      <c r="AT23" s="11">
        <v>2</v>
      </c>
      <c r="AU23" s="11">
        <v>2</v>
      </c>
      <c r="AV23" s="11">
        <v>2</v>
      </c>
      <c r="AW23" s="11">
        <v>2</v>
      </c>
      <c r="AX23" s="11"/>
      <c r="AY23" s="11">
        <f t="shared" si="5"/>
        <v>43</v>
      </c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</row>
    <row r="24" spans="1:76">
      <c r="A24" s="48"/>
      <c r="B24" s="13" t="s">
        <v>140</v>
      </c>
      <c r="C24" s="14" t="s">
        <v>94</v>
      </c>
      <c r="D24" s="11">
        <f t="shared" si="4"/>
        <v>108</v>
      </c>
      <c r="E24" s="11">
        <f t="shared" si="8"/>
        <v>78</v>
      </c>
      <c r="F24" s="11">
        <f t="shared" si="9"/>
        <v>30</v>
      </c>
      <c r="G24" s="11"/>
      <c r="H24" s="11">
        <v>4</v>
      </c>
      <c r="I24" s="11">
        <v>4</v>
      </c>
      <c r="J24" s="11">
        <v>6</v>
      </c>
      <c r="K24" s="11">
        <v>6</v>
      </c>
      <c r="L24" s="11">
        <v>4</v>
      </c>
      <c r="M24" s="11">
        <v>4</v>
      </c>
      <c r="N24" s="11">
        <v>4</v>
      </c>
      <c r="O24" s="11">
        <v>4</v>
      </c>
      <c r="P24" s="11">
        <v>2</v>
      </c>
      <c r="Q24" s="11">
        <v>8</v>
      </c>
      <c r="R24" s="11">
        <v>2</v>
      </c>
      <c r="S24" s="11">
        <v>4</v>
      </c>
      <c r="T24" s="11">
        <v>4</v>
      </c>
      <c r="U24" s="11">
        <v>4</v>
      </c>
      <c r="V24" s="11">
        <v>4</v>
      </c>
      <c r="W24" s="11">
        <v>4</v>
      </c>
      <c r="X24" s="11">
        <v>4</v>
      </c>
      <c r="Y24" s="11">
        <v>6</v>
      </c>
      <c r="Z24" s="11">
        <f>SUM(G24:Y24)</f>
        <v>78</v>
      </c>
      <c r="AA24" s="11"/>
      <c r="AB24" s="11"/>
      <c r="AC24" s="11">
        <v>2</v>
      </c>
      <c r="AD24" s="11">
        <v>2</v>
      </c>
      <c r="AE24" s="11">
        <v>2</v>
      </c>
      <c r="AF24" s="11">
        <v>2</v>
      </c>
      <c r="AG24" s="11">
        <v>2</v>
      </c>
      <c r="AH24" s="11">
        <v>2</v>
      </c>
      <c r="AI24" s="11">
        <v>2</v>
      </c>
      <c r="AJ24" s="11">
        <v>2</v>
      </c>
      <c r="AK24" s="11">
        <v>2</v>
      </c>
      <c r="AL24" s="11">
        <v>2</v>
      </c>
      <c r="AM24" s="11">
        <v>2</v>
      </c>
      <c r="AN24" s="11">
        <v>2</v>
      </c>
      <c r="AO24" s="11">
        <v>2</v>
      </c>
      <c r="AP24" s="11">
        <v>2</v>
      </c>
      <c r="AQ24" s="11">
        <v>2</v>
      </c>
      <c r="AR24" s="11"/>
      <c r="AS24" s="11"/>
      <c r="AT24" s="11"/>
      <c r="AU24" s="11"/>
      <c r="AV24" s="11"/>
      <c r="AW24" s="11"/>
      <c r="AX24" s="11"/>
      <c r="AY24" s="11">
        <f t="shared" si="5"/>
        <v>30</v>
      </c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</row>
    <row r="25" spans="1:76" ht="49.5" customHeight="1">
      <c r="A25" s="48"/>
      <c r="B25" s="13" t="s">
        <v>141</v>
      </c>
      <c r="C25" s="14" t="s">
        <v>95</v>
      </c>
      <c r="D25" s="11">
        <f t="shared" si="4"/>
        <v>76</v>
      </c>
      <c r="E25" s="11">
        <f t="shared" si="8"/>
        <v>26</v>
      </c>
      <c r="F25" s="11">
        <f t="shared" si="9"/>
        <v>50</v>
      </c>
      <c r="G25" s="11">
        <v>2</v>
      </c>
      <c r="H25" s="11">
        <v>2</v>
      </c>
      <c r="I25" s="11">
        <v>2</v>
      </c>
      <c r="J25" s="11">
        <v>2</v>
      </c>
      <c r="K25" s="11">
        <v>2</v>
      </c>
      <c r="L25" s="11">
        <v>2</v>
      </c>
      <c r="M25" s="11">
        <v>2</v>
      </c>
      <c r="N25" s="11">
        <v>2</v>
      </c>
      <c r="O25" s="11">
        <v>2</v>
      </c>
      <c r="P25" s="11">
        <v>2</v>
      </c>
      <c r="Q25" s="11">
        <v>2</v>
      </c>
      <c r="R25" s="11">
        <v>2</v>
      </c>
      <c r="S25" s="11">
        <v>2</v>
      </c>
      <c r="T25" s="11"/>
      <c r="U25" s="11"/>
      <c r="V25" s="11"/>
      <c r="W25" s="11"/>
      <c r="X25" s="11"/>
      <c r="Y25" s="11"/>
      <c r="Z25" s="11">
        <f t="shared" si="3"/>
        <v>26</v>
      </c>
      <c r="AA25" s="11"/>
      <c r="AB25" s="11"/>
      <c r="AC25" s="11"/>
      <c r="AD25" s="11">
        <v>2</v>
      </c>
      <c r="AE25" s="11">
        <v>4</v>
      </c>
      <c r="AF25" s="11">
        <v>4</v>
      </c>
      <c r="AG25" s="11">
        <v>2</v>
      </c>
      <c r="AH25" s="11">
        <v>4</v>
      </c>
      <c r="AI25" s="11">
        <v>4</v>
      </c>
      <c r="AJ25" s="11">
        <v>4</v>
      </c>
      <c r="AK25" s="11">
        <v>2</v>
      </c>
      <c r="AL25" s="11">
        <v>2</v>
      </c>
      <c r="AM25" s="11">
        <v>4</v>
      </c>
      <c r="AN25" s="11">
        <v>4</v>
      </c>
      <c r="AO25" s="11">
        <v>2</v>
      </c>
      <c r="AP25" s="11">
        <v>2</v>
      </c>
      <c r="AQ25" s="11">
        <v>8</v>
      </c>
      <c r="AR25" s="11">
        <v>2</v>
      </c>
      <c r="AS25" s="11"/>
      <c r="AT25" s="11"/>
      <c r="AU25" s="11"/>
      <c r="AV25" s="11"/>
      <c r="AW25" s="11"/>
      <c r="AX25" s="11"/>
      <c r="AY25" s="11">
        <f t="shared" si="5"/>
        <v>50</v>
      </c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</row>
    <row r="26" spans="1:76">
      <c r="A26" s="48"/>
      <c r="B26" s="13" t="s">
        <v>142</v>
      </c>
      <c r="C26" s="14" t="s">
        <v>96</v>
      </c>
      <c r="D26" s="11">
        <f t="shared" si="4"/>
        <v>72</v>
      </c>
      <c r="E26" s="11">
        <f t="shared" si="8"/>
        <v>26</v>
      </c>
      <c r="F26" s="11">
        <f t="shared" si="9"/>
        <v>46</v>
      </c>
      <c r="G26" s="11"/>
      <c r="H26" s="11">
        <v>2</v>
      </c>
      <c r="I26" s="11">
        <v>2</v>
      </c>
      <c r="J26" s="11">
        <v>2</v>
      </c>
      <c r="K26" s="11">
        <v>2</v>
      </c>
      <c r="L26" s="11">
        <v>2</v>
      </c>
      <c r="M26" s="11">
        <v>2</v>
      </c>
      <c r="N26" s="11">
        <v>2</v>
      </c>
      <c r="O26" s="11">
        <v>2</v>
      </c>
      <c r="P26" s="11">
        <v>2</v>
      </c>
      <c r="Q26" s="11">
        <v>2</v>
      </c>
      <c r="R26" s="11">
        <v>2</v>
      </c>
      <c r="S26" s="11">
        <v>2</v>
      </c>
      <c r="T26" s="11">
        <v>2</v>
      </c>
      <c r="U26" s="11"/>
      <c r="V26" s="11"/>
      <c r="W26" s="11"/>
      <c r="X26" s="11"/>
      <c r="Y26" s="11"/>
      <c r="Z26" s="11">
        <f t="shared" si="3"/>
        <v>26</v>
      </c>
      <c r="AA26" s="11"/>
      <c r="AB26" s="11"/>
      <c r="AC26" s="11"/>
      <c r="AD26" s="11">
        <v>4</v>
      </c>
      <c r="AE26" s="11">
        <v>2</v>
      </c>
      <c r="AF26" s="11">
        <v>2</v>
      </c>
      <c r="AG26" s="11">
        <v>2</v>
      </c>
      <c r="AH26" s="11">
        <v>2</v>
      </c>
      <c r="AI26" s="11">
        <v>2</v>
      </c>
      <c r="AJ26" s="11">
        <v>2</v>
      </c>
      <c r="AK26" s="11">
        <v>2</v>
      </c>
      <c r="AL26" s="11">
        <v>2</v>
      </c>
      <c r="AM26" s="11">
        <v>2</v>
      </c>
      <c r="AN26" s="11">
        <v>2</v>
      </c>
      <c r="AO26" s="11">
        <v>2</v>
      </c>
      <c r="AP26" s="11">
        <v>2</v>
      </c>
      <c r="AQ26" s="11">
        <v>4</v>
      </c>
      <c r="AR26" s="11">
        <v>2</v>
      </c>
      <c r="AS26" s="11">
        <v>4</v>
      </c>
      <c r="AT26" s="11">
        <v>2</v>
      </c>
      <c r="AU26" s="11">
        <v>4</v>
      </c>
      <c r="AV26" s="11">
        <v>2</v>
      </c>
      <c r="AW26" s="11"/>
      <c r="AX26" s="11"/>
      <c r="AY26" s="11">
        <f t="shared" si="5"/>
        <v>46</v>
      </c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</row>
    <row r="27" spans="1:76">
      <c r="A27" s="48"/>
      <c r="B27" s="13" t="s">
        <v>143</v>
      </c>
      <c r="C27" s="14" t="s">
        <v>97</v>
      </c>
      <c r="D27" s="11">
        <f t="shared" si="4"/>
        <v>36</v>
      </c>
      <c r="E27" s="11">
        <f t="shared" si="8"/>
        <v>20</v>
      </c>
      <c r="F27" s="11">
        <f t="shared" si="9"/>
        <v>16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>
        <v>4</v>
      </c>
      <c r="U27" s="11">
        <v>2</v>
      </c>
      <c r="V27" s="11">
        <v>4</v>
      </c>
      <c r="W27" s="11">
        <v>6</v>
      </c>
      <c r="X27" s="11">
        <v>2</v>
      </c>
      <c r="Y27" s="11">
        <v>2</v>
      </c>
      <c r="Z27" s="11">
        <f>SUM(G27:Y27)</f>
        <v>20</v>
      </c>
      <c r="AA27" s="11"/>
      <c r="AB27" s="11"/>
      <c r="AC27" s="11"/>
      <c r="AD27" s="11">
        <v>2</v>
      </c>
      <c r="AE27" s="11">
        <v>2</v>
      </c>
      <c r="AF27" s="11">
        <v>2</v>
      </c>
      <c r="AG27" s="11">
        <v>2</v>
      </c>
      <c r="AH27" s="11">
        <v>2</v>
      </c>
      <c r="AI27" s="11">
        <v>2</v>
      </c>
      <c r="AJ27" s="11">
        <v>2</v>
      </c>
      <c r="AK27" s="11">
        <v>2</v>
      </c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>
        <f t="shared" si="5"/>
        <v>16</v>
      </c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</row>
    <row r="28" spans="1:76">
      <c r="A28" s="48"/>
      <c r="B28" s="27" t="s">
        <v>100</v>
      </c>
      <c r="C28" s="29" t="s">
        <v>101</v>
      </c>
      <c r="D28" s="11">
        <v>30</v>
      </c>
      <c r="E28" s="11">
        <v>30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</row>
    <row r="29" spans="1:76" ht="30">
      <c r="A29" s="48"/>
      <c r="B29" s="27" t="s">
        <v>102</v>
      </c>
      <c r="C29" s="29" t="s">
        <v>103</v>
      </c>
      <c r="D29" s="11">
        <v>30</v>
      </c>
      <c r="E29" s="11">
        <v>30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</row>
    <row r="30" spans="1:76" ht="45">
      <c r="A30" s="48"/>
      <c r="B30" s="27" t="s">
        <v>104</v>
      </c>
      <c r="C30" s="12" t="s">
        <v>105</v>
      </c>
      <c r="D30" s="11">
        <f t="shared" si="4"/>
        <v>32</v>
      </c>
      <c r="E30" s="11">
        <f>SUM(G30:Y30)</f>
        <v>32</v>
      </c>
      <c r="F30" s="11"/>
      <c r="G30" s="11"/>
      <c r="H30" s="11">
        <v>2</v>
      </c>
      <c r="I30" s="11">
        <v>2</v>
      </c>
      <c r="J30" s="11">
        <v>2</v>
      </c>
      <c r="K30" s="11">
        <v>2</v>
      </c>
      <c r="L30" s="11">
        <v>2</v>
      </c>
      <c r="M30" s="11">
        <v>2</v>
      </c>
      <c r="N30" s="11">
        <v>2</v>
      </c>
      <c r="O30" s="11">
        <v>2</v>
      </c>
      <c r="P30" s="11">
        <v>4</v>
      </c>
      <c r="Q30" s="11">
        <v>2</v>
      </c>
      <c r="R30" s="11">
        <v>4</v>
      </c>
      <c r="S30" s="11">
        <v>2</v>
      </c>
      <c r="T30" s="11">
        <v>2</v>
      </c>
      <c r="U30" s="11">
        <v>2</v>
      </c>
      <c r="V30" s="11"/>
      <c r="W30" s="11"/>
      <c r="X30" s="11"/>
      <c r="Y30" s="11"/>
      <c r="Z30" s="11">
        <f t="shared" si="3"/>
        <v>32</v>
      </c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</row>
    <row r="31" spans="1:76" ht="33.75" customHeight="1">
      <c r="A31" s="11"/>
      <c r="B31" s="54" t="s">
        <v>34</v>
      </c>
      <c r="C31" s="55"/>
      <c r="D31" s="11">
        <f>SUM(Z31,AY31)</f>
        <v>1386</v>
      </c>
      <c r="E31" s="11">
        <f>Z31</f>
        <v>648</v>
      </c>
      <c r="F31" s="11">
        <f>AY31</f>
        <v>738</v>
      </c>
      <c r="G31" s="11">
        <f>SUM(H12:H30)</f>
        <v>36</v>
      </c>
      <c r="H31" s="11">
        <f t="shared" ref="H31:Y31" si="10">SUM(H12:H30)</f>
        <v>36</v>
      </c>
      <c r="I31" s="11">
        <f t="shared" si="10"/>
        <v>36</v>
      </c>
      <c r="J31" s="11">
        <f t="shared" si="10"/>
        <v>36</v>
      </c>
      <c r="K31" s="11">
        <f t="shared" si="10"/>
        <v>36</v>
      </c>
      <c r="L31" s="11">
        <f t="shared" si="10"/>
        <v>36</v>
      </c>
      <c r="M31" s="11">
        <f t="shared" si="10"/>
        <v>36</v>
      </c>
      <c r="N31" s="11">
        <f t="shared" si="10"/>
        <v>36</v>
      </c>
      <c r="O31" s="11">
        <f t="shared" si="10"/>
        <v>36</v>
      </c>
      <c r="P31" s="11">
        <f t="shared" si="10"/>
        <v>36</v>
      </c>
      <c r="Q31" s="11">
        <f t="shared" si="10"/>
        <v>36</v>
      </c>
      <c r="R31" s="11">
        <f t="shared" si="10"/>
        <v>36</v>
      </c>
      <c r="S31" s="11">
        <f t="shared" si="10"/>
        <v>36</v>
      </c>
      <c r="T31" s="11">
        <f t="shared" si="10"/>
        <v>36</v>
      </c>
      <c r="U31" s="11">
        <f t="shared" si="10"/>
        <v>36</v>
      </c>
      <c r="V31" s="11">
        <f t="shared" si="10"/>
        <v>36</v>
      </c>
      <c r="W31" s="11">
        <f t="shared" si="10"/>
        <v>36</v>
      </c>
      <c r="X31" s="11">
        <f t="shared" si="10"/>
        <v>36</v>
      </c>
      <c r="Y31" s="11">
        <f t="shared" si="10"/>
        <v>18</v>
      </c>
      <c r="Z31" s="11">
        <f>SUM(G31:X31)</f>
        <v>648</v>
      </c>
      <c r="AA31" s="11"/>
      <c r="AB31" s="11"/>
      <c r="AC31" s="11">
        <f>SUM(AC13:AC24)</f>
        <v>36</v>
      </c>
      <c r="AD31" s="11">
        <f t="shared" ref="AD31:AK31" si="11">SUM(AD13:AD27)</f>
        <v>36</v>
      </c>
      <c r="AE31" s="11">
        <f t="shared" si="11"/>
        <v>36</v>
      </c>
      <c r="AF31" s="11">
        <f t="shared" si="11"/>
        <v>36</v>
      </c>
      <c r="AG31" s="11">
        <f t="shared" si="11"/>
        <v>36</v>
      </c>
      <c r="AH31" s="11">
        <f t="shared" si="11"/>
        <v>36</v>
      </c>
      <c r="AI31" s="11">
        <f t="shared" si="11"/>
        <v>36</v>
      </c>
      <c r="AJ31" s="11">
        <f t="shared" si="11"/>
        <v>36</v>
      </c>
      <c r="AK31" s="11">
        <f t="shared" si="11"/>
        <v>36</v>
      </c>
      <c r="AL31" s="11">
        <f>SUM(AL13:AL26)</f>
        <v>36</v>
      </c>
      <c r="AM31" s="11">
        <f>SUM(AM13:AM26)</f>
        <v>36</v>
      </c>
      <c r="AN31" s="11">
        <f t="shared" ref="AN31:AW31" si="12">SUM(AN13:AN26)</f>
        <v>36</v>
      </c>
      <c r="AO31" s="11">
        <f t="shared" si="12"/>
        <v>36</v>
      </c>
      <c r="AP31" s="11">
        <f t="shared" si="12"/>
        <v>36</v>
      </c>
      <c r="AQ31" s="11">
        <f t="shared" si="12"/>
        <v>36</v>
      </c>
      <c r="AR31" s="11">
        <f t="shared" si="12"/>
        <v>36</v>
      </c>
      <c r="AS31" s="11">
        <f t="shared" si="12"/>
        <v>36</v>
      </c>
      <c r="AT31" s="11">
        <f t="shared" si="12"/>
        <v>36</v>
      </c>
      <c r="AU31" s="11">
        <f t="shared" si="12"/>
        <v>36</v>
      </c>
      <c r="AV31" s="11">
        <f>SUM(AV13:AV26)</f>
        <v>36</v>
      </c>
      <c r="AW31" s="11">
        <f t="shared" si="12"/>
        <v>18</v>
      </c>
      <c r="AX31" s="11"/>
      <c r="AY31" s="11">
        <f>SUM(AY13:AY27)</f>
        <v>738</v>
      </c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</row>
    <row r="32" spans="1:76" ht="35.25" customHeight="1">
      <c r="A32" s="11"/>
      <c r="B32" s="54" t="s">
        <v>35</v>
      </c>
      <c r="C32" s="55"/>
      <c r="D32" s="11">
        <f>SUM(AY32,Z32)</f>
        <v>702</v>
      </c>
      <c r="E32" s="11">
        <f>Z32</f>
        <v>324</v>
      </c>
      <c r="F32" s="11">
        <f>AY32</f>
        <v>378</v>
      </c>
      <c r="G32" s="26">
        <v>18</v>
      </c>
      <c r="H32" s="26">
        <v>18</v>
      </c>
      <c r="I32" s="26">
        <v>18</v>
      </c>
      <c r="J32" s="26">
        <v>18</v>
      </c>
      <c r="K32" s="26">
        <v>18</v>
      </c>
      <c r="L32" s="26">
        <v>18</v>
      </c>
      <c r="M32" s="26">
        <v>18</v>
      </c>
      <c r="N32" s="26">
        <v>18</v>
      </c>
      <c r="O32" s="26">
        <v>18</v>
      </c>
      <c r="P32" s="26">
        <v>18</v>
      </c>
      <c r="Q32" s="26">
        <v>18</v>
      </c>
      <c r="R32" s="26">
        <v>18</v>
      </c>
      <c r="S32" s="26">
        <v>18</v>
      </c>
      <c r="T32" s="26">
        <v>18</v>
      </c>
      <c r="U32" s="26">
        <v>18</v>
      </c>
      <c r="V32" s="26">
        <v>18</v>
      </c>
      <c r="W32" s="26">
        <v>18</v>
      </c>
      <c r="X32" s="26">
        <v>18</v>
      </c>
      <c r="Y32" s="11"/>
      <c r="Z32" s="11">
        <f t="shared" ref="Z32:Z33" si="13">SUM(G32:X32)</f>
        <v>324</v>
      </c>
      <c r="AA32" s="11"/>
      <c r="AB32" s="11"/>
      <c r="AC32" s="11">
        <v>18</v>
      </c>
      <c r="AD32" s="11">
        <v>18</v>
      </c>
      <c r="AE32" s="11">
        <v>18</v>
      </c>
      <c r="AF32" s="11">
        <v>18</v>
      </c>
      <c r="AG32" s="11">
        <v>18</v>
      </c>
      <c r="AH32" s="11">
        <v>18</v>
      </c>
      <c r="AI32" s="11">
        <v>18</v>
      </c>
      <c r="AJ32" s="11">
        <v>18</v>
      </c>
      <c r="AK32" s="11">
        <v>18</v>
      </c>
      <c r="AL32" s="11">
        <v>18</v>
      </c>
      <c r="AM32" s="11">
        <v>18</v>
      </c>
      <c r="AN32" s="11">
        <v>18</v>
      </c>
      <c r="AO32" s="11">
        <v>18</v>
      </c>
      <c r="AP32" s="11">
        <v>18</v>
      </c>
      <c r="AQ32" s="11">
        <v>18</v>
      </c>
      <c r="AR32" s="11">
        <v>18</v>
      </c>
      <c r="AS32" s="11">
        <v>18</v>
      </c>
      <c r="AT32" s="11">
        <v>18</v>
      </c>
      <c r="AU32" s="11">
        <v>18</v>
      </c>
      <c r="AV32" s="11">
        <v>18</v>
      </c>
      <c r="AW32" s="11">
        <v>18</v>
      </c>
      <c r="AX32" s="11"/>
      <c r="AY32" s="11">
        <f>SUM(AC32:AW32)</f>
        <v>378</v>
      </c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</row>
    <row r="33" spans="1:76" ht="38.25" customHeight="1">
      <c r="A33" s="11"/>
      <c r="B33" s="54" t="s">
        <v>36</v>
      </c>
      <c r="C33" s="55"/>
      <c r="D33" s="11">
        <f>SUM(AY33,Z33)</f>
        <v>2088</v>
      </c>
      <c r="E33" s="11">
        <f>Z33</f>
        <v>972</v>
      </c>
      <c r="F33" s="11">
        <f>AY33</f>
        <v>1116</v>
      </c>
      <c r="G33" s="11">
        <f>SUM(G31:G32)</f>
        <v>54</v>
      </c>
      <c r="H33" s="11">
        <f>SUM(H31:H32)</f>
        <v>54</v>
      </c>
      <c r="I33" s="11">
        <f t="shared" ref="I33:X33" si="14">SUM(I31:I32)</f>
        <v>54</v>
      </c>
      <c r="J33" s="11">
        <f t="shared" si="14"/>
        <v>54</v>
      </c>
      <c r="K33" s="11">
        <f t="shared" si="14"/>
        <v>54</v>
      </c>
      <c r="L33" s="11">
        <f t="shared" si="14"/>
        <v>54</v>
      </c>
      <c r="M33" s="11">
        <f t="shared" si="14"/>
        <v>54</v>
      </c>
      <c r="N33" s="11">
        <f t="shared" si="14"/>
        <v>54</v>
      </c>
      <c r="O33" s="11">
        <f t="shared" si="14"/>
        <v>54</v>
      </c>
      <c r="P33" s="11">
        <f t="shared" si="14"/>
        <v>54</v>
      </c>
      <c r="Q33" s="11">
        <f t="shared" si="14"/>
        <v>54</v>
      </c>
      <c r="R33" s="11">
        <f t="shared" si="14"/>
        <v>54</v>
      </c>
      <c r="S33" s="11">
        <f t="shared" si="14"/>
        <v>54</v>
      </c>
      <c r="T33" s="11">
        <f t="shared" si="14"/>
        <v>54</v>
      </c>
      <c r="U33" s="11">
        <f t="shared" si="14"/>
        <v>54</v>
      </c>
      <c r="V33" s="11">
        <f t="shared" si="14"/>
        <v>54</v>
      </c>
      <c r="W33" s="11">
        <f t="shared" si="14"/>
        <v>54</v>
      </c>
      <c r="X33" s="11">
        <f t="shared" si="14"/>
        <v>54</v>
      </c>
      <c r="Y33" s="11"/>
      <c r="Z33" s="11">
        <f t="shared" si="13"/>
        <v>972</v>
      </c>
      <c r="AA33" s="11"/>
      <c r="AB33" s="11"/>
      <c r="AC33" s="11">
        <f>SUM(AC31:AC32)</f>
        <v>54</v>
      </c>
      <c r="AD33" s="11">
        <f t="shared" ref="AD33:AW33" si="15">SUM(AD31:AD32)</f>
        <v>54</v>
      </c>
      <c r="AE33" s="11">
        <f t="shared" si="15"/>
        <v>54</v>
      </c>
      <c r="AF33" s="11">
        <f t="shared" si="15"/>
        <v>54</v>
      </c>
      <c r="AG33" s="11">
        <f t="shared" si="15"/>
        <v>54</v>
      </c>
      <c r="AH33" s="11">
        <f t="shared" si="15"/>
        <v>54</v>
      </c>
      <c r="AI33" s="11">
        <f t="shared" si="15"/>
        <v>54</v>
      </c>
      <c r="AJ33" s="11">
        <f t="shared" si="15"/>
        <v>54</v>
      </c>
      <c r="AK33" s="11">
        <f t="shared" si="15"/>
        <v>54</v>
      </c>
      <c r="AL33" s="11">
        <f t="shared" si="15"/>
        <v>54</v>
      </c>
      <c r="AM33" s="11">
        <f t="shared" si="15"/>
        <v>54</v>
      </c>
      <c r="AN33" s="11">
        <f t="shared" si="15"/>
        <v>54</v>
      </c>
      <c r="AO33" s="11">
        <f t="shared" si="15"/>
        <v>54</v>
      </c>
      <c r="AP33" s="11">
        <f t="shared" si="15"/>
        <v>54</v>
      </c>
      <c r="AQ33" s="11">
        <f t="shared" si="15"/>
        <v>54</v>
      </c>
      <c r="AR33" s="11">
        <f t="shared" si="15"/>
        <v>54</v>
      </c>
      <c r="AS33" s="11">
        <f t="shared" si="15"/>
        <v>54</v>
      </c>
      <c r="AT33" s="11">
        <f t="shared" si="15"/>
        <v>54</v>
      </c>
      <c r="AU33" s="11">
        <f t="shared" si="15"/>
        <v>54</v>
      </c>
      <c r="AV33" s="11">
        <f t="shared" si="15"/>
        <v>54</v>
      </c>
      <c r="AW33" s="11">
        <f t="shared" si="15"/>
        <v>36</v>
      </c>
      <c r="AX33" s="11"/>
      <c r="AY33" s="11">
        <f>SUM(AC33:AW33)</f>
        <v>1116</v>
      </c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</row>
    <row r="34" spans="1:76"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</row>
    <row r="35" spans="1:76" ht="66.75" customHeight="1">
      <c r="A35" s="42" t="s">
        <v>21</v>
      </c>
      <c r="B35" s="42"/>
      <c r="C35" s="42"/>
      <c r="D35" s="42"/>
      <c r="E35" s="42"/>
      <c r="F35" s="43" t="s">
        <v>22</v>
      </c>
      <c r="G35" s="43"/>
      <c r="H35" s="43"/>
      <c r="I35" s="2"/>
      <c r="J35" s="43" t="s">
        <v>23</v>
      </c>
      <c r="K35" s="43"/>
      <c r="L35" s="43"/>
      <c r="M35" s="42"/>
      <c r="N35" s="42"/>
      <c r="O35" s="2"/>
      <c r="P35" s="43" t="s">
        <v>25</v>
      </c>
      <c r="Q35" s="43"/>
      <c r="R35" s="43"/>
      <c r="S35" s="42"/>
      <c r="T35" s="2"/>
      <c r="U35" s="2"/>
      <c r="V35" s="43" t="s">
        <v>26</v>
      </c>
      <c r="W35" s="43"/>
      <c r="X35" s="43"/>
      <c r="Y35" s="2"/>
      <c r="Z35" s="8"/>
      <c r="AA35" s="2"/>
      <c r="AB35" s="43" t="s">
        <v>113</v>
      </c>
      <c r="AC35" s="43"/>
      <c r="AD35" s="42"/>
      <c r="AE35" s="42"/>
      <c r="AF35" s="2"/>
      <c r="AG35" s="43" t="s">
        <v>27</v>
      </c>
      <c r="AH35" s="43"/>
      <c r="AJ35" s="43" t="s">
        <v>28</v>
      </c>
      <c r="AK35" s="43"/>
      <c r="AL35" s="43"/>
      <c r="AM35" s="43"/>
      <c r="AO35" s="43" t="s">
        <v>30</v>
      </c>
      <c r="AP35" s="43"/>
      <c r="AR35" s="42" t="s">
        <v>32</v>
      </c>
      <c r="AS35" s="42"/>
      <c r="AT35" s="42"/>
      <c r="AV35" s="43" t="s">
        <v>108</v>
      </c>
      <c r="AW35" s="43"/>
      <c r="AX35" s="43"/>
      <c r="AY35" s="9"/>
      <c r="BA35" s="70" t="s">
        <v>110</v>
      </c>
      <c r="BB35" s="70"/>
      <c r="BC35" s="71"/>
      <c r="BD35" s="71"/>
      <c r="BF35" s="42" t="s">
        <v>115</v>
      </c>
      <c r="BG35" s="42"/>
      <c r="BH35" s="42"/>
    </row>
    <row r="36" spans="1:76" ht="15" customHeight="1">
      <c r="G36" s="44" t="s">
        <v>20</v>
      </c>
      <c r="L36" s="46" t="s">
        <v>24</v>
      </c>
      <c r="Q36" s="64" t="s">
        <v>107</v>
      </c>
      <c r="R36" s="65"/>
      <c r="W36" s="68" t="s">
        <v>112</v>
      </c>
      <c r="AC36" s="76" t="s">
        <v>114</v>
      </c>
      <c r="AD36" s="77"/>
      <c r="AG36" s="58" t="s">
        <v>106</v>
      </c>
      <c r="AH36" s="59"/>
      <c r="AK36" s="62" t="s">
        <v>29</v>
      </c>
      <c r="AL36" s="2"/>
      <c r="AP36" s="62" t="s">
        <v>31</v>
      </c>
      <c r="AS36" s="56" t="s">
        <v>117</v>
      </c>
      <c r="AW36" s="62" t="s">
        <v>109</v>
      </c>
      <c r="BB36" s="72" t="s">
        <v>111</v>
      </c>
      <c r="BC36" s="73"/>
      <c r="BF36" s="80" t="s">
        <v>116</v>
      </c>
      <c r="BG36" s="81"/>
      <c r="BH36" s="82"/>
    </row>
    <row r="37" spans="1:76">
      <c r="G37" s="45"/>
      <c r="L37" s="47"/>
      <c r="Q37" s="66"/>
      <c r="R37" s="67"/>
      <c r="W37" s="69"/>
      <c r="AC37" s="78"/>
      <c r="AD37" s="79"/>
      <c r="AG37" s="60"/>
      <c r="AH37" s="61"/>
      <c r="AK37" s="63"/>
      <c r="AL37" s="2"/>
      <c r="AP37" s="63"/>
      <c r="AS37" s="57"/>
      <c r="AW37" s="63"/>
      <c r="BB37" s="74"/>
      <c r="BC37" s="75"/>
      <c r="BF37" s="83"/>
      <c r="BG37" s="84"/>
      <c r="BH37" s="85"/>
    </row>
    <row r="41" spans="1:76">
      <c r="AN41" s="15"/>
    </row>
  </sheetData>
  <mergeCells count="55">
    <mergeCell ref="F8:F10"/>
    <mergeCell ref="E8:E10"/>
    <mergeCell ref="D8:D10"/>
    <mergeCell ref="C8:C10"/>
    <mergeCell ref="B8:B10"/>
    <mergeCell ref="BA35:BD35"/>
    <mergeCell ref="BB36:BC37"/>
    <mergeCell ref="AC36:AD37"/>
    <mergeCell ref="BF35:BH35"/>
    <mergeCell ref="BF36:BH37"/>
    <mergeCell ref="AV35:AX35"/>
    <mergeCell ref="AW36:AW37"/>
    <mergeCell ref="B31:C31"/>
    <mergeCell ref="B32:C32"/>
    <mergeCell ref="B33:C33"/>
    <mergeCell ref="AR35:AT35"/>
    <mergeCell ref="AS36:AS37"/>
    <mergeCell ref="AG36:AH37"/>
    <mergeCell ref="AG35:AH35"/>
    <mergeCell ref="AJ35:AM35"/>
    <mergeCell ref="AK36:AK37"/>
    <mergeCell ref="AO35:AP35"/>
    <mergeCell ref="AP36:AP37"/>
    <mergeCell ref="Q36:R37"/>
    <mergeCell ref="V35:X35"/>
    <mergeCell ref="W36:W37"/>
    <mergeCell ref="AB35:AE35"/>
    <mergeCell ref="G3:BI3"/>
    <mergeCell ref="G5:BI5"/>
    <mergeCell ref="A35:E35"/>
    <mergeCell ref="F35:H35"/>
    <mergeCell ref="G36:G37"/>
    <mergeCell ref="J35:N35"/>
    <mergeCell ref="L36:L37"/>
    <mergeCell ref="P35:S35"/>
    <mergeCell ref="A1:A7"/>
    <mergeCell ref="B1:B7"/>
    <mergeCell ref="A8:A30"/>
    <mergeCell ref="D1:F2"/>
    <mergeCell ref="D3:D7"/>
    <mergeCell ref="E3:E7"/>
    <mergeCell ref="F3:F7"/>
    <mergeCell ref="C1:C7"/>
    <mergeCell ref="G1:J1"/>
    <mergeCell ref="L1:O1"/>
    <mergeCell ref="P1:S1"/>
    <mergeCell ref="AD1:AG1"/>
    <mergeCell ref="AM1:AP1"/>
    <mergeCell ref="T1:W1"/>
    <mergeCell ref="Y1:AB1"/>
    <mergeCell ref="AU1:AW1"/>
    <mergeCell ref="AZ1:BE1"/>
    <mergeCell ref="BF1:BI1"/>
    <mergeCell ref="AH1:AL1"/>
    <mergeCell ref="AQ1:AT1"/>
  </mergeCells>
  <pageMargins left="0" right="0" top="0.39370078740157483" bottom="0" header="0.31496062992125984" footer="0.31496062992125984"/>
  <pageSetup paperSize="9" scale="48" orientation="landscape" horizontalDpi="180" verticalDpi="180" r:id="rId1"/>
  <ignoredErrors>
    <ignoredError sqref="E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2021-08-09T09:25:28Z</dcterms:modified>
</cp:coreProperties>
</file>